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28800" windowHeight="11868" activeTab="0"/>
  </bookViews>
  <sheets>
    <sheet name="foaie 1" sheetId="1" r:id="rId1"/>
  </sheets>
  <definedNames/>
  <calcPr fullCalcOnLoad="1"/>
</workbook>
</file>

<file path=xl/sharedStrings.xml><?xml version="1.0" encoding="utf-8"?>
<sst xmlns="http://schemas.openxmlformats.org/spreadsheetml/2006/main" count="49" uniqueCount="49">
  <si>
    <t xml:space="preserve">Anexa 5 </t>
  </si>
  <si>
    <t>CONTUL DE EXECUTIE A BUGETULUI INSTITUTIEI PUBLICE - VENITURI</t>
  </si>
  <si>
    <t>cod 20</t>
  </si>
  <si>
    <t xml:space="preserve">  -lei-</t>
  </si>
  <si>
    <t>Denumirea indicatorilor *)</t>
  </si>
  <si>
    <t>Cod</t>
  </si>
  <si>
    <t xml:space="preserve">Drepturi constatate                         </t>
  </si>
  <si>
    <t>Încasări realizate</t>
  </si>
  <si>
    <t>Stingeri pe alte căi decât încasări</t>
  </si>
  <si>
    <t>Total, din care:</t>
  </si>
  <si>
    <t>din anii precedenţi</t>
  </si>
  <si>
    <t xml:space="preserve">   din anul     curent</t>
  </si>
  <si>
    <t>A</t>
  </si>
  <si>
    <t>B</t>
  </si>
  <si>
    <t>3=4+5</t>
  </si>
  <si>
    <t>8=3-6-7</t>
  </si>
  <si>
    <t xml:space="preserve">*)   Se înscriu denumirea şi simbolul capitolelor şi subcapitolelor din bugetul aprobat pe structura clasificatiei functionale -bugetul de stat,  bugetul   asigurărilor sociale de stat, bugetul asigurărilor pentru somaj, bugetul Fondului national unic de asigurari sociale de sanatate,  bugetul Fondului pentru mediu, bugetul activitatii de privatizare, bugetul fondurilor externe nerambursabile - sursa D - in situatia in care in acest buget au fost aprobate venituri (altele decat cele de subordonare locala),  si institutii publice finantate integral sau partial din venituri proprii / activitati finantate integral din venituri proprii-(altele decat cele de subordonare locala). </t>
  </si>
  <si>
    <t>VENITURI TOTAL</t>
  </si>
  <si>
    <t>Venituri din prestari servicii si alte activitati</t>
  </si>
  <si>
    <t>Alte venituri din prestari servicii si alte activ.</t>
  </si>
  <si>
    <t>DIVERSE VENITURI</t>
  </si>
  <si>
    <t>33.50.</t>
  </si>
  <si>
    <t>36.50.</t>
  </si>
  <si>
    <t>Director Economic</t>
  </si>
  <si>
    <t>Simona Georgescu</t>
  </si>
  <si>
    <t>Sef Serviciu Financiar - Contabilitate</t>
  </si>
  <si>
    <t>Ana - Brindusa Ungureanu</t>
  </si>
  <si>
    <t>40.15.03</t>
  </si>
  <si>
    <t>Alte venituri</t>
  </si>
  <si>
    <t>INCASARI DIN RAMBURSAREA IMPRUMUTURILOR ACORDATE</t>
  </si>
  <si>
    <t>Sume utilizate din excedentul anului precedent pentru efectuarea de cheltuieli</t>
  </si>
  <si>
    <t xml:space="preserve">Sume utilizate de alte institutii din excedentul anului precedent </t>
  </si>
  <si>
    <t>48.00.02</t>
  </si>
  <si>
    <t>48.00.02.01</t>
  </si>
  <si>
    <t>Sume primite de la UE/alti donatori in contul platilor efectuate si prefinantari aferente cadrului financiar 2014-2020</t>
  </si>
  <si>
    <t>Fondul Social European (FSE)</t>
  </si>
  <si>
    <t>Sume primite in contul platilor efectuate in anul curent</t>
  </si>
  <si>
    <t>42.70.00</t>
  </si>
  <si>
    <t>Subventii de la alte nivele ale administratiei publice, subventii de la bugetul de stat</t>
  </si>
  <si>
    <t xml:space="preserve">Subventii de la bugetul de stat catre institutii publice finantate partial sau integral din venituri proprii necesare sustinerii derularii proiectelor finantate din fonduri externe nerambursabile (FEN) postaderare aferente perioadei de programare 2014-2020 </t>
  </si>
  <si>
    <t xml:space="preserve">            Director General</t>
  </si>
  <si>
    <t>Sume primite in contul platilor efectuate in anul anterior</t>
  </si>
  <si>
    <t>48.00.02.02</t>
  </si>
  <si>
    <t>Marian Octavian SERBANESCU</t>
  </si>
  <si>
    <t>Prevederi bugetare</t>
  </si>
  <si>
    <t>Drepturi constatate  de încasat</t>
  </si>
  <si>
    <t>aprobate la finele perioadei de raportare</t>
  </si>
  <si>
    <t xml:space="preserve">trimestriale cumulate </t>
  </si>
  <si>
    <t>la data de 30.09.2023</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</si>
</sst>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quot;;\-#,##0\ &quot;L&quot;"/>
    <numFmt numFmtId="165" formatCode="#,##0\ &quot;L&quot;;[Red]\-#,##0\ &quot;L&quot;"/>
    <numFmt numFmtId="166" formatCode="#,##0.00\ &quot;L&quot;;\-#,##0.00\ &quot;L&quot;"/>
    <numFmt numFmtId="167" formatCode="#,##0.00\ &quot;L&quot;;[Red]\-#,##0.00\ &quot;L&quot;"/>
    <numFmt numFmtId="168" formatCode="_-* #,##0\ &quot;L&quot;_-;\-* #,##0\ &quot;L&quot;_-;_-* &quot;-&quot;\ &quot;L&quot;_-;_-@_-"/>
    <numFmt numFmtId="169" formatCode="_-* #,##0\ _L_-;\-* #,##0\ _L_-;_-* &quot;-&quot;\ _L_-;_-@_-"/>
    <numFmt numFmtId="170" formatCode="_-* #,##0.00\ &quot;L&quot;_-;\-* #,##0.00\ &quot;L&quot;_-;_-* &quot;-&quot;??\ &quot;L&quot;_-;_-@_-"/>
    <numFmt numFmtId="171" formatCode="_-* #,##0.00\ _L_-;\-* #,##0.00\ _L_-;_-* &quot;-&quot;??\ _L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0.00\ [$lei-418];[Red]\-#,##0.00\ [$lei-418]"/>
    <numFmt numFmtId="181" formatCode="#,##0.0000000000"/>
    <numFmt numFmtId="182" formatCode="#,##0.000000000"/>
  </numFmts>
  <fonts count="48">
    <font>
      <sz val="10"/>
      <name val="Arial"/>
      <family val="2"/>
    </font>
    <font>
      <sz val="10"/>
      <color indexed="8"/>
      <name val="Arial"/>
      <family val="2"/>
    </font>
    <font>
      <b/>
      <sz val="10"/>
      <color indexed="8"/>
      <name val="Arial"/>
      <family val="2"/>
    </font>
    <font>
      <b/>
      <sz val="12"/>
      <color indexed="8"/>
      <name val="Arial"/>
      <family val="2"/>
    </font>
    <font>
      <b/>
      <sz val="10"/>
      <color indexed="8"/>
      <name val="RomHelvetica"/>
      <family val="0"/>
    </font>
    <font>
      <b/>
      <sz val="9"/>
      <color indexed="8"/>
      <name val="Arial"/>
      <family val="2"/>
    </font>
    <font>
      <sz val="9"/>
      <color indexed="8"/>
      <name val="Arial"/>
      <family val="2"/>
    </font>
    <font>
      <b/>
      <sz val="11"/>
      <color indexed="8"/>
      <name val="Arial"/>
      <family val="2"/>
    </font>
    <font>
      <sz val="9"/>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Arial"/>
      <family val="2"/>
    </font>
    <font>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color indexed="8"/>
      </right>
      <top>
        <color indexed="63"/>
      </top>
      <bottom style="thin">
        <color indexed="8"/>
      </botto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thin">
        <color indexed="8"/>
      </bottom>
    </border>
    <border>
      <left style="thin">
        <color indexed="8"/>
      </left>
      <right style="medium"/>
      <top style="thin">
        <color indexed="8"/>
      </top>
      <bottom>
        <color indexed="63"/>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medium"/>
      <bottom style="thin">
        <color indexed="8"/>
      </bottom>
    </border>
    <border>
      <left style="medium">
        <color indexed="8"/>
      </left>
      <right style="medium"/>
      <top>
        <color indexed="63"/>
      </top>
      <bottom style="medium">
        <color indexed="8"/>
      </bottom>
    </border>
    <border>
      <left style="medium"/>
      <right style="medium"/>
      <top>
        <color indexed="63"/>
      </top>
      <bottom style="medium"/>
    </border>
    <border>
      <left style="thin">
        <color indexed="8"/>
      </left>
      <right style="medium"/>
      <top style="thin">
        <color indexed="8"/>
      </top>
      <bottom style="medium">
        <color indexed="8"/>
      </botto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color indexed="8"/>
      </bottom>
    </border>
    <border>
      <left style="thin">
        <color indexed="8"/>
      </left>
      <right style="medium"/>
      <top style="medium"/>
      <bottom style="medium">
        <color indexed="8"/>
      </bottom>
    </border>
    <border>
      <left style="thin">
        <color indexed="8"/>
      </left>
      <right style="medium"/>
      <top style="medium">
        <color indexed="8"/>
      </top>
      <bottom style="medium">
        <color indexed="8"/>
      </bottom>
    </border>
    <border>
      <left style="medium"/>
      <right style="thin">
        <color indexed="8"/>
      </right>
      <top style="medium"/>
      <bottom style="medium">
        <color indexed="8"/>
      </bottom>
    </border>
    <border>
      <left style="medium"/>
      <right style="thin">
        <color indexed="8"/>
      </right>
      <top style="medium">
        <color indexed="8"/>
      </top>
      <bottom style="medium">
        <color indexed="8"/>
      </bottom>
    </border>
    <border>
      <left style="thin">
        <color indexed="8"/>
      </left>
      <right>
        <color indexed="63"/>
      </right>
      <top style="medium"/>
      <bottom style="medium">
        <color indexed="8"/>
      </bottom>
    </border>
    <border>
      <left style="thin">
        <color indexed="8"/>
      </left>
      <right>
        <color indexed="63"/>
      </right>
      <top style="medium">
        <color indexed="8"/>
      </top>
      <bottom style="medium">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medium">
        <color indexed="8"/>
      </left>
      <right>
        <color indexed="63"/>
      </right>
      <top style="medium"/>
      <bottom style="thin"/>
    </border>
    <border>
      <left>
        <color indexed="63"/>
      </left>
      <right style="medium"/>
      <top style="medium"/>
      <bottom style="thin"/>
    </border>
    <border>
      <left>
        <color indexed="63"/>
      </left>
      <right style="thin">
        <color indexed="8"/>
      </right>
      <top style="medium"/>
      <bottom style="medium">
        <color indexed="8"/>
      </bottom>
    </border>
    <border>
      <left>
        <color indexed="63"/>
      </left>
      <right style="thin">
        <color indexed="8"/>
      </right>
      <top style="medium">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0" borderId="2" applyNumberFormat="0" applyFill="0" applyAlignment="0" applyProtection="0"/>
    <xf numFmtId="0" fontId="33" fillId="28" borderId="0" applyNumberFormat="0" applyBorder="0" applyAlignment="0" applyProtection="0"/>
    <xf numFmtId="0" fontId="34" fillId="27" borderId="3" applyNumberFormat="0" applyAlignment="0" applyProtection="0"/>
    <xf numFmtId="0" fontId="35" fillId="29" borderId="1" applyNumberFormat="0" applyAlignment="0" applyProtection="0"/>
    <xf numFmtId="178" fontId="0" fillId="0" borderId="0" applyFill="0" applyBorder="0" applyAlignment="0" applyProtection="0"/>
    <xf numFmtId="176" fontId="0" fillId="0" borderId="0" applyFill="0" applyBorder="0" applyAlignment="0" applyProtection="0"/>
    <xf numFmtId="0" fontId="36"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xf numFmtId="179" fontId="0" fillId="0" borderId="0" applyFill="0" applyBorder="0" applyAlignment="0" applyProtection="0"/>
    <xf numFmtId="177" fontId="0" fillId="0" borderId="0" applyFill="0" applyBorder="0" applyAlignment="0" applyProtection="0"/>
  </cellStyleXfs>
  <cellXfs count="68">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1" fillId="0" borderId="0" xfId="0" applyFont="1" applyFill="1" applyBorder="1" applyAlignment="1">
      <alignment/>
    </xf>
    <xf numFmtId="0" fontId="1" fillId="0" borderId="0" xfId="0" applyFont="1" applyFill="1" applyAlignment="1">
      <alignment horizontal="center"/>
    </xf>
    <xf numFmtId="0" fontId="5" fillId="0" borderId="10" xfId="0" applyFont="1" applyFill="1" applyBorder="1" applyAlignment="1">
      <alignment horizontal="center" vertical="top" wrapText="1"/>
    </xf>
    <xf numFmtId="0" fontId="5" fillId="0" borderId="0" xfId="0" applyFont="1" applyFill="1" applyAlignment="1">
      <alignment/>
    </xf>
    <xf numFmtId="0" fontId="6" fillId="0" borderId="0" xfId="0" applyFont="1" applyFill="1" applyAlignment="1">
      <alignment/>
    </xf>
    <xf numFmtId="0" fontId="5" fillId="0" borderId="11" xfId="0" applyFont="1" applyFill="1" applyBorder="1" applyAlignment="1">
      <alignment horizontal="center" vertical="top" wrapText="1"/>
    </xf>
    <xf numFmtId="0" fontId="2" fillId="0" borderId="12" xfId="0" applyFont="1" applyFill="1" applyBorder="1" applyAlignment="1">
      <alignment horizontal="center"/>
    </xf>
    <xf numFmtId="0" fontId="2" fillId="0" borderId="13" xfId="0" applyFont="1" applyFill="1" applyBorder="1" applyAlignment="1">
      <alignment horizontal="center"/>
    </xf>
    <xf numFmtId="0" fontId="8" fillId="0" borderId="14" xfId="0" applyFont="1" applyFill="1" applyBorder="1" applyAlignment="1">
      <alignment/>
    </xf>
    <xf numFmtId="0" fontId="8" fillId="0" borderId="14" xfId="0" applyFont="1" applyFill="1" applyBorder="1" applyAlignment="1">
      <alignment wrapText="1"/>
    </xf>
    <xf numFmtId="0" fontId="0" fillId="0" borderId="15" xfId="0" applyFill="1" applyBorder="1" applyAlignment="1">
      <alignment horizontal="left"/>
    </xf>
    <xf numFmtId="0" fontId="45" fillId="0" borderId="0" xfId="0" applyFont="1" applyFill="1" applyAlignment="1">
      <alignment/>
    </xf>
    <xf numFmtId="0" fontId="45" fillId="0" borderId="0" xfId="0" applyFont="1" applyFill="1" applyAlignment="1">
      <alignment/>
    </xf>
    <xf numFmtId="0" fontId="2" fillId="0" borderId="0" xfId="0" applyFont="1" applyFill="1" applyAlignment="1">
      <alignment horizontal="right"/>
    </xf>
    <xf numFmtId="0" fontId="1" fillId="0" borderId="16" xfId="0" applyFont="1" applyFill="1" applyBorder="1" applyAlignment="1">
      <alignment horizontal="left"/>
    </xf>
    <xf numFmtId="49" fontId="1" fillId="0" borderId="17" xfId="0" applyNumberFormat="1" applyFont="1" applyFill="1" applyBorder="1" applyAlignment="1">
      <alignment wrapText="1"/>
    </xf>
    <xf numFmtId="49" fontId="1" fillId="0" borderId="18" xfId="0" applyNumberFormat="1" applyFont="1" applyFill="1" applyBorder="1" applyAlignment="1">
      <alignment wrapText="1"/>
    </xf>
    <xf numFmtId="0" fontId="1" fillId="0" borderId="19" xfId="0" applyFont="1" applyFill="1" applyBorder="1" applyAlignment="1">
      <alignment horizontal="left"/>
    </xf>
    <xf numFmtId="0" fontId="45" fillId="0" borderId="0" xfId="0" applyFont="1" applyFill="1" applyAlignment="1">
      <alignment horizontal="center"/>
    </xf>
    <xf numFmtId="0" fontId="0" fillId="33" borderId="0" xfId="0" applyFill="1" applyAlignment="1">
      <alignment/>
    </xf>
    <xf numFmtId="0" fontId="1" fillId="33" borderId="0" xfId="0" applyFont="1" applyFill="1" applyAlignment="1">
      <alignment/>
    </xf>
    <xf numFmtId="0" fontId="2" fillId="33" borderId="0" xfId="0" applyFont="1" applyFill="1" applyAlignment="1">
      <alignment horizontal="right"/>
    </xf>
    <xf numFmtId="0" fontId="2" fillId="33" borderId="12" xfId="0" applyFont="1" applyFill="1" applyBorder="1" applyAlignment="1">
      <alignment horizontal="center"/>
    </xf>
    <xf numFmtId="0" fontId="5" fillId="33" borderId="0" xfId="0" applyFont="1" applyFill="1" applyAlignment="1">
      <alignment/>
    </xf>
    <xf numFmtId="0" fontId="8" fillId="0" borderId="14" xfId="0" applyFont="1" applyFill="1" applyBorder="1" applyAlignment="1">
      <alignment horizontal="center" wrapText="1"/>
    </xf>
    <xf numFmtId="49" fontId="1" fillId="0" borderId="20" xfId="0" applyNumberFormat="1" applyFont="1" applyFill="1" applyBorder="1" applyAlignment="1">
      <alignment wrapText="1"/>
    </xf>
    <xf numFmtId="0" fontId="1" fillId="0" borderId="21" xfId="0" applyFont="1" applyFill="1" applyBorder="1" applyAlignment="1">
      <alignment/>
    </xf>
    <xf numFmtId="0" fontId="1" fillId="33" borderId="0" xfId="0" applyFont="1" applyFill="1" applyBorder="1" applyAlignment="1">
      <alignment/>
    </xf>
    <xf numFmtId="0" fontId="46" fillId="33" borderId="0" xfId="48" applyFont="1" applyFill="1" applyBorder="1" applyAlignment="1">
      <alignment/>
      <protection/>
    </xf>
    <xf numFmtId="0" fontId="46" fillId="33" borderId="0" xfId="0" applyFont="1" applyFill="1" applyAlignment="1">
      <alignment/>
    </xf>
    <xf numFmtId="0" fontId="45" fillId="33" borderId="0" xfId="0" applyFont="1" applyFill="1" applyAlignment="1">
      <alignment horizontal="left"/>
    </xf>
    <xf numFmtId="0" fontId="45" fillId="33" borderId="0" xfId="0" applyFont="1" applyFill="1" applyAlignment="1">
      <alignment/>
    </xf>
    <xf numFmtId="0" fontId="1" fillId="33" borderId="0" xfId="0" applyFont="1" applyFill="1" applyAlignment="1">
      <alignment horizontal="right"/>
    </xf>
    <xf numFmtId="0" fontId="5" fillId="33" borderId="10" xfId="0" applyFont="1" applyFill="1" applyBorder="1" applyAlignment="1">
      <alignment horizontal="center" vertical="top" wrapText="1"/>
    </xf>
    <xf numFmtId="3" fontId="0" fillId="0" borderId="16" xfId="0" applyNumberFormat="1" applyFont="1" applyFill="1" applyBorder="1" applyAlignment="1">
      <alignment/>
    </xf>
    <xf numFmtId="3" fontId="0" fillId="33" borderId="22" xfId="0" applyNumberFormat="1" applyFont="1" applyFill="1" applyBorder="1" applyAlignment="1">
      <alignment/>
    </xf>
    <xf numFmtId="3" fontId="0" fillId="0" borderId="19" xfId="0" applyNumberFormat="1" applyFont="1" applyFill="1" applyBorder="1" applyAlignment="1">
      <alignment/>
    </xf>
    <xf numFmtId="3" fontId="0" fillId="33" borderId="23" xfId="0" applyNumberFormat="1" applyFont="1" applyFill="1" applyBorder="1" applyAlignment="1">
      <alignment/>
    </xf>
    <xf numFmtId="3" fontId="0" fillId="0" borderId="21" xfId="0" applyNumberFormat="1" applyFont="1" applyFill="1" applyBorder="1" applyAlignment="1">
      <alignment/>
    </xf>
    <xf numFmtId="3" fontId="0" fillId="0" borderId="24" xfId="0" applyNumberFormat="1" applyFont="1" applyFill="1" applyBorder="1" applyAlignment="1">
      <alignment/>
    </xf>
    <xf numFmtId="0" fontId="4" fillId="0" borderId="24" xfId="0" applyFont="1" applyFill="1" applyBorder="1" applyAlignment="1">
      <alignment horizontal="center" vertical="top" wrapText="1"/>
    </xf>
    <xf numFmtId="0" fontId="2" fillId="0" borderId="25" xfId="0" applyFont="1" applyFill="1" applyBorder="1" applyAlignment="1">
      <alignment horizontal="center" vertical="top" wrapText="1"/>
    </xf>
    <xf numFmtId="0" fontId="4" fillId="0" borderId="26" xfId="0" applyFont="1" applyFill="1" applyBorder="1" applyAlignment="1">
      <alignment vertical="top" wrapText="1"/>
    </xf>
    <xf numFmtId="0" fontId="9" fillId="33" borderId="27" xfId="0" applyFont="1" applyFill="1" applyBorder="1" applyAlignment="1">
      <alignment horizontal="center" vertical="center" wrapText="1"/>
    </xf>
    <xf numFmtId="180" fontId="9" fillId="33" borderId="28" xfId="0" applyNumberFormat="1" applyFont="1" applyFill="1" applyBorder="1" applyAlignment="1">
      <alignment horizontal="center" vertical="center" wrapText="1"/>
    </xf>
    <xf numFmtId="3" fontId="0" fillId="33" borderId="29" xfId="0" applyNumberFormat="1" applyFont="1" applyFill="1" applyBorder="1" applyAlignment="1">
      <alignment/>
    </xf>
    <xf numFmtId="3" fontId="47" fillId="0" borderId="16" xfId="0" applyNumberFormat="1" applyFont="1" applyFill="1" applyBorder="1" applyAlignment="1">
      <alignment/>
    </xf>
    <xf numFmtId="3" fontId="47" fillId="0" borderId="19" xfId="0" applyNumberFormat="1" applyFont="1" applyFill="1" applyBorder="1" applyAlignment="1">
      <alignment/>
    </xf>
    <xf numFmtId="0" fontId="45" fillId="0" borderId="0" xfId="0" applyFont="1" applyFill="1" applyBorder="1" applyAlignment="1">
      <alignment horizontal="left"/>
    </xf>
    <xf numFmtId="0" fontId="3" fillId="0" borderId="0" xfId="0" applyFont="1" applyFill="1" applyBorder="1" applyAlignment="1">
      <alignment horizontal="center" vertical="center"/>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9" fillId="33" borderId="40" xfId="0" applyFont="1" applyFill="1" applyBorder="1" applyAlignment="1">
      <alignment horizontal="center" vertical="center" wrapText="1"/>
    </xf>
    <xf numFmtId="0" fontId="9" fillId="33"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1" fillId="0" borderId="0" xfId="0" applyFont="1" applyFill="1"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_mach30"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4"/>
  <sheetViews>
    <sheetView tabSelected="1" zoomScalePageLayoutView="0" workbookViewId="0" topLeftCell="A1">
      <selection activeCell="M20" sqref="M20"/>
    </sheetView>
  </sheetViews>
  <sheetFormatPr defaultColWidth="9.140625" defaultRowHeight="12.75"/>
  <cols>
    <col min="1" max="1" width="28.140625" style="0" customWidth="1"/>
    <col min="2" max="2" width="10.7109375" style="0" bestFit="1" customWidth="1"/>
    <col min="3" max="3" width="13.8515625" style="22" customWidth="1"/>
    <col min="4" max="4" width="13.8515625" style="0" customWidth="1"/>
    <col min="5" max="5" width="13.00390625" style="0" customWidth="1"/>
    <col min="6" max="6" width="12.8515625" style="22" customWidth="1"/>
    <col min="7" max="7" width="13.28125" style="22" customWidth="1"/>
    <col min="8" max="8" width="16.7109375" style="22" customWidth="1"/>
    <col min="9" max="10" width="12.57421875" style="0" customWidth="1"/>
  </cols>
  <sheetData>
    <row r="1" spans="1:10" ht="12.75">
      <c r="A1" s="1"/>
      <c r="B1" s="1"/>
      <c r="C1" s="23"/>
      <c r="D1" s="1"/>
      <c r="E1" s="23"/>
      <c r="F1" s="23"/>
      <c r="G1" s="23"/>
      <c r="H1" s="23"/>
      <c r="I1" s="1"/>
      <c r="J1" s="1"/>
    </row>
    <row r="2" spans="1:10" ht="12.75">
      <c r="A2" s="1"/>
      <c r="B2" s="1"/>
      <c r="C2" s="23"/>
      <c r="D2" s="1"/>
      <c r="E2" s="23"/>
      <c r="F2" s="23"/>
      <c r="G2" s="23"/>
      <c r="H2" s="23"/>
      <c r="I2" s="1"/>
      <c r="J2" s="2" t="s">
        <v>0</v>
      </c>
    </row>
    <row r="3" spans="1:10" ht="12.75">
      <c r="A3" s="1"/>
      <c r="B3" s="1"/>
      <c r="C3" s="23"/>
      <c r="D3" s="1"/>
      <c r="E3" s="23"/>
      <c r="F3" s="23"/>
      <c r="G3" s="23"/>
      <c r="H3" s="23"/>
      <c r="I3" s="1"/>
      <c r="J3" s="1"/>
    </row>
    <row r="4" spans="1:10" ht="15">
      <c r="A4" s="1"/>
      <c r="B4" s="52" t="s">
        <v>1</v>
      </c>
      <c r="C4" s="52"/>
      <c r="D4" s="52"/>
      <c r="E4" s="52"/>
      <c r="F4" s="52"/>
      <c r="G4" s="52"/>
      <c r="H4" s="52"/>
      <c r="I4" s="1"/>
      <c r="J4" s="1"/>
    </row>
    <row r="5" spans="1:10" ht="12.75">
      <c r="A5" s="1"/>
      <c r="B5" s="1"/>
      <c r="C5" s="35"/>
      <c r="D5" s="16"/>
      <c r="E5" s="24" t="s">
        <v>48</v>
      </c>
      <c r="F5" s="23"/>
      <c r="G5" s="23"/>
      <c r="H5" s="23"/>
      <c r="I5" s="1"/>
      <c r="J5" s="1"/>
    </row>
    <row r="6" spans="1:10" ht="12.75">
      <c r="A6" s="1"/>
      <c r="B6" s="1"/>
      <c r="C6" s="23"/>
      <c r="D6" s="1"/>
      <c r="E6" s="23"/>
      <c r="F6" s="23"/>
      <c r="G6" s="23"/>
      <c r="H6" s="23"/>
      <c r="I6" s="1"/>
      <c r="J6" s="1"/>
    </row>
    <row r="7" spans="1:10" ht="13.5" thickBot="1">
      <c r="A7" s="3" t="s">
        <v>2</v>
      </c>
      <c r="B7" s="1"/>
      <c r="C7" s="23"/>
      <c r="D7" s="1"/>
      <c r="E7" s="23"/>
      <c r="F7" s="23"/>
      <c r="G7" s="30"/>
      <c r="H7" s="23"/>
      <c r="I7" s="1"/>
      <c r="J7" s="4" t="s">
        <v>3</v>
      </c>
    </row>
    <row r="8" spans="1:10" ht="12.75" customHeight="1" thickBot="1">
      <c r="A8" s="57" t="s">
        <v>4</v>
      </c>
      <c r="B8" s="59" t="s">
        <v>5</v>
      </c>
      <c r="C8" s="63" t="s">
        <v>44</v>
      </c>
      <c r="D8" s="64"/>
      <c r="E8" s="61" t="s">
        <v>6</v>
      </c>
      <c r="F8" s="62"/>
      <c r="G8" s="45"/>
      <c r="H8" s="65" t="s">
        <v>7</v>
      </c>
      <c r="I8" s="53" t="s">
        <v>8</v>
      </c>
      <c r="J8" s="55" t="s">
        <v>45</v>
      </c>
    </row>
    <row r="9" spans="1:10" ht="83.25" customHeight="1" thickBot="1">
      <c r="A9" s="58"/>
      <c r="B9" s="60"/>
      <c r="C9" s="46" t="s">
        <v>46</v>
      </c>
      <c r="D9" s="47" t="s">
        <v>47</v>
      </c>
      <c r="E9" s="44" t="s">
        <v>9</v>
      </c>
      <c r="F9" s="43" t="s">
        <v>10</v>
      </c>
      <c r="G9" s="43" t="s">
        <v>11</v>
      </c>
      <c r="H9" s="66"/>
      <c r="I9" s="54"/>
      <c r="J9" s="56"/>
    </row>
    <row r="10" spans="1:10" ht="12.75">
      <c r="A10" s="8" t="s">
        <v>12</v>
      </c>
      <c r="B10" s="5" t="s">
        <v>13</v>
      </c>
      <c r="C10" s="36">
        <v>1</v>
      </c>
      <c r="D10" s="5">
        <v>2</v>
      </c>
      <c r="E10" s="25" t="s">
        <v>14</v>
      </c>
      <c r="F10" s="25">
        <v>4</v>
      </c>
      <c r="G10" s="25">
        <v>5</v>
      </c>
      <c r="H10" s="25">
        <v>6</v>
      </c>
      <c r="I10" s="9">
        <v>7</v>
      </c>
      <c r="J10" s="10" t="s">
        <v>15</v>
      </c>
    </row>
    <row r="11" spans="1:10" ht="12.75">
      <c r="A11" s="11" t="s">
        <v>17</v>
      </c>
      <c r="B11" s="13">
        <v>120</v>
      </c>
      <c r="C11" s="37">
        <f>C12+C14+C16+C21+C19</f>
        <v>78500000</v>
      </c>
      <c r="D11" s="37">
        <f>D12+D14+D16+D21+D19</f>
        <v>64075000</v>
      </c>
      <c r="E11" s="37">
        <f>F11+G11</f>
        <v>74973100</v>
      </c>
      <c r="F11" s="37">
        <f>F12+F14+F16+F21+F19</f>
        <v>3424675</v>
      </c>
      <c r="G11" s="37">
        <f>G12+G14+G16+G19+G21</f>
        <v>71548425</v>
      </c>
      <c r="H11" s="37">
        <f>H12+H14+H16+H19+H21</f>
        <v>71863988</v>
      </c>
      <c r="I11" s="37">
        <f>I12+I14+I16+I19+I21</f>
        <v>2407135</v>
      </c>
      <c r="J11" s="38">
        <f>J12+J14+J16+J19+J21</f>
        <v>701977</v>
      </c>
    </row>
    <row r="12" spans="1:10" ht="23.25">
      <c r="A12" s="27" t="s">
        <v>18</v>
      </c>
      <c r="B12" s="13">
        <v>33</v>
      </c>
      <c r="C12" s="37">
        <f>C13</f>
        <v>65000000</v>
      </c>
      <c r="D12" s="37">
        <f>D13</f>
        <v>50625000</v>
      </c>
      <c r="E12" s="37">
        <f>F12+G12</f>
        <v>54789398</v>
      </c>
      <c r="F12" s="37">
        <f>F13</f>
        <v>12029</v>
      </c>
      <c r="G12" s="37">
        <f>G13</f>
        <v>54777369</v>
      </c>
      <c r="H12" s="37">
        <f>H13</f>
        <v>54768152</v>
      </c>
      <c r="I12" s="49"/>
      <c r="J12" s="38">
        <f>J13</f>
        <v>21246</v>
      </c>
    </row>
    <row r="13" spans="1:10" ht="23.25">
      <c r="A13" s="12" t="s">
        <v>19</v>
      </c>
      <c r="B13" s="13" t="s">
        <v>21</v>
      </c>
      <c r="C13" s="37">
        <v>65000000</v>
      </c>
      <c r="D13" s="37">
        <v>50625000</v>
      </c>
      <c r="E13" s="37">
        <f aca="true" t="shared" si="0" ref="E13:E19">F13+G13</f>
        <v>54789398</v>
      </c>
      <c r="F13" s="37">
        <v>12029</v>
      </c>
      <c r="G13" s="37">
        <v>54777369</v>
      </c>
      <c r="H13" s="37">
        <v>54768152</v>
      </c>
      <c r="I13" s="49"/>
      <c r="J13" s="38">
        <f>E13-H13-I13</f>
        <v>21246</v>
      </c>
    </row>
    <row r="14" spans="1:10" ht="12.75">
      <c r="A14" s="11" t="s">
        <v>20</v>
      </c>
      <c r="B14" s="13">
        <v>36</v>
      </c>
      <c r="C14" s="37">
        <f>C15</f>
        <v>6500000</v>
      </c>
      <c r="D14" s="37">
        <f>D15</f>
        <v>6450000</v>
      </c>
      <c r="E14" s="37">
        <f>F14+G14</f>
        <v>7937884</v>
      </c>
      <c r="F14" s="37">
        <f>F15</f>
        <v>603782</v>
      </c>
      <c r="G14" s="37">
        <f>G15</f>
        <v>7334102</v>
      </c>
      <c r="H14" s="37">
        <f>E14-I14-J14</f>
        <v>7257153</v>
      </c>
      <c r="I14" s="49"/>
      <c r="J14" s="38">
        <f>J15</f>
        <v>680731</v>
      </c>
    </row>
    <row r="15" spans="1:10" ht="12.75">
      <c r="A15" s="11" t="s">
        <v>28</v>
      </c>
      <c r="B15" s="13" t="s">
        <v>22</v>
      </c>
      <c r="C15" s="37">
        <v>6500000</v>
      </c>
      <c r="D15" s="37">
        <v>6450000</v>
      </c>
      <c r="E15" s="37">
        <f t="shared" si="0"/>
        <v>7937884</v>
      </c>
      <c r="F15" s="37">
        <v>603782</v>
      </c>
      <c r="G15" s="37">
        <v>7334102</v>
      </c>
      <c r="H15" s="37">
        <v>7257153</v>
      </c>
      <c r="I15" s="49"/>
      <c r="J15" s="38">
        <f>E15-H15</f>
        <v>680731</v>
      </c>
    </row>
    <row r="16" spans="1:10" ht="26.25">
      <c r="A16" s="18" t="s">
        <v>29</v>
      </c>
      <c r="B16" s="17">
        <v>40</v>
      </c>
      <c r="C16" s="37">
        <f>C17</f>
        <v>7000000</v>
      </c>
      <c r="D16" s="37">
        <f>D17</f>
        <v>7000000</v>
      </c>
      <c r="E16" s="37">
        <f t="shared" si="0"/>
        <v>7000000</v>
      </c>
      <c r="F16" s="37">
        <f aca="true" t="shared" si="1" ref="F16:H17">F17</f>
        <v>0</v>
      </c>
      <c r="G16" s="37">
        <f t="shared" si="1"/>
        <v>7000000</v>
      </c>
      <c r="H16" s="37">
        <f t="shared" si="1"/>
        <v>7000000</v>
      </c>
      <c r="I16" s="49"/>
      <c r="J16" s="38">
        <v>0</v>
      </c>
    </row>
    <row r="17" spans="1:10" ht="39">
      <c r="A17" s="18" t="s">
        <v>30</v>
      </c>
      <c r="B17" s="17">
        <v>40.15</v>
      </c>
      <c r="C17" s="37">
        <f>C18</f>
        <v>7000000</v>
      </c>
      <c r="D17" s="37">
        <f>D18</f>
        <v>7000000</v>
      </c>
      <c r="E17" s="37">
        <f t="shared" si="0"/>
        <v>7000000</v>
      </c>
      <c r="F17" s="37">
        <f>F18</f>
        <v>0</v>
      </c>
      <c r="G17" s="37">
        <f t="shared" si="1"/>
        <v>7000000</v>
      </c>
      <c r="H17" s="37">
        <f t="shared" si="1"/>
        <v>7000000</v>
      </c>
      <c r="I17" s="49"/>
      <c r="J17" s="38">
        <v>0</v>
      </c>
    </row>
    <row r="18" spans="1:10" ht="26.25">
      <c r="A18" s="18" t="s">
        <v>31</v>
      </c>
      <c r="B18" s="17" t="s">
        <v>27</v>
      </c>
      <c r="C18" s="37">
        <v>7000000</v>
      </c>
      <c r="D18" s="37">
        <v>7000000</v>
      </c>
      <c r="E18" s="37">
        <f t="shared" si="0"/>
        <v>7000000</v>
      </c>
      <c r="F18" s="37">
        <v>0</v>
      </c>
      <c r="G18" s="37">
        <v>7000000</v>
      </c>
      <c r="H18" s="37">
        <v>7000000</v>
      </c>
      <c r="I18" s="49"/>
      <c r="J18" s="38">
        <v>0</v>
      </c>
    </row>
    <row r="19" spans="1:10" ht="39">
      <c r="A19" s="19" t="s">
        <v>38</v>
      </c>
      <c r="B19" s="20">
        <v>42</v>
      </c>
      <c r="C19" s="39">
        <f>C20</f>
        <v>0</v>
      </c>
      <c r="D19" s="39">
        <f>D20</f>
        <v>0</v>
      </c>
      <c r="E19" s="37">
        <f t="shared" si="0"/>
        <v>405994</v>
      </c>
      <c r="F19" s="39">
        <f>F20</f>
        <v>401729</v>
      </c>
      <c r="G19" s="39">
        <f>G20</f>
        <v>4265</v>
      </c>
      <c r="H19" s="39">
        <v>405994</v>
      </c>
      <c r="I19" s="50"/>
      <c r="J19" s="40">
        <f aca="true" t="shared" si="2" ref="J19:J24">E19-H19-I19</f>
        <v>0</v>
      </c>
    </row>
    <row r="20" spans="1:10" ht="118.5">
      <c r="A20" s="19" t="s">
        <v>39</v>
      </c>
      <c r="B20" s="20" t="s">
        <v>37</v>
      </c>
      <c r="C20" s="39">
        <v>0</v>
      </c>
      <c r="D20" s="39"/>
      <c r="E20" s="37">
        <f>F20+G20</f>
        <v>405994</v>
      </c>
      <c r="F20" s="39">
        <v>401729</v>
      </c>
      <c r="G20" s="39">
        <v>4265</v>
      </c>
      <c r="H20" s="39">
        <v>405994</v>
      </c>
      <c r="I20" s="50"/>
      <c r="J20" s="40">
        <f t="shared" si="2"/>
        <v>0</v>
      </c>
    </row>
    <row r="21" spans="1:10" ht="52.5">
      <c r="A21" s="19" t="s">
        <v>34</v>
      </c>
      <c r="B21" s="20">
        <v>48</v>
      </c>
      <c r="C21" s="39">
        <f aca="true" t="shared" si="3" ref="C21:H21">C22</f>
        <v>0</v>
      </c>
      <c r="D21" s="39">
        <f t="shared" si="3"/>
        <v>0</v>
      </c>
      <c r="E21" s="39">
        <f t="shared" si="3"/>
        <v>4839824</v>
      </c>
      <c r="F21" s="39">
        <f t="shared" si="3"/>
        <v>2407135</v>
      </c>
      <c r="G21" s="39">
        <f t="shared" si="3"/>
        <v>2432689</v>
      </c>
      <c r="H21" s="39">
        <f t="shared" si="3"/>
        <v>2432689</v>
      </c>
      <c r="I21" s="39">
        <f>I22</f>
        <v>2407135</v>
      </c>
      <c r="J21" s="40">
        <f t="shared" si="2"/>
        <v>0</v>
      </c>
    </row>
    <row r="22" spans="1:10" ht="12.75">
      <c r="A22" s="19" t="s">
        <v>35</v>
      </c>
      <c r="B22" s="20" t="s">
        <v>32</v>
      </c>
      <c r="C22" s="39">
        <f aca="true" t="shared" si="4" ref="C22:H22">C23+C24</f>
        <v>0</v>
      </c>
      <c r="D22" s="39">
        <f t="shared" si="4"/>
        <v>0</v>
      </c>
      <c r="E22" s="39">
        <f t="shared" si="4"/>
        <v>4839824</v>
      </c>
      <c r="F22" s="39">
        <f t="shared" si="4"/>
        <v>2407135</v>
      </c>
      <c r="G22" s="39">
        <f t="shared" si="4"/>
        <v>2432689</v>
      </c>
      <c r="H22" s="39">
        <f t="shared" si="4"/>
        <v>2432689</v>
      </c>
      <c r="I22" s="39">
        <f>I23+I24</f>
        <v>2407135</v>
      </c>
      <c r="J22" s="40">
        <f t="shared" si="2"/>
        <v>0</v>
      </c>
    </row>
    <row r="23" spans="1:10" ht="26.25">
      <c r="A23" s="19" t="s">
        <v>36</v>
      </c>
      <c r="B23" s="20" t="s">
        <v>33</v>
      </c>
      <c r="C23" s="39">
        <v>0</v>
      </c>
      <c r="D23" s="39"/>
      <c r="E23" s="39">
        <f>F23+G23</f>
        <v>2432689</v>
      </c>
      <c r="F23" s="39">
        <v>2407135</v>
      </c>
      <c r="G23" s="39">
        <v>25554</v>
      </c>
      <c r="H23" s="39">
        <v>25554</v>
      </c>
      <c r="I23" s="39">
        <v>2407135</v>
      </c>
      <c r="J23" s="40">
        <f t="shared" si="2"/>
        <v>0</v>
      </c>
    </row>
    <row r="24" spans="1:10" ht="27" thickBot="1">
      <c r="A24" s="28" t="s">
        <v>41</v>
      </c>
      <c r="B24" s="29" t="s">
        <v>42</v>
      </c>
      <c r="C24" s="41">
        <v>0</v>
      </c>
      <c r="D24" s="41"/>
      <c r="E24" s="42">
        <f>F24+G24</f>
        <v>2407135</v>
      </c>
      <c r="F24" s="42"/>
      <c r="G24" s="42">
        <v>2407135</v>
      </c>
      <c r="H24" s="42">
        <v>2407135</v>
      </c>
      <c r="I24" s="41">
        <v>0</v>
      </c>
      <c r="J24" s="48">
        <f t="shared" si="2"/>
        <v>0</v>
      </c>
    </row>
    <row r="25" spans="1:10" ht="12.75">
      <c r="A25" s="67" t="s">
        <v>16</v>
      </c>
      <c r="B25" s="67"/>
      <c r="C25" s="67"/>
      <c r="D25" s="67"/>
      <c r="E25" s="67"/>
      <c r="F25" s="67"/>
      <c r="G25" s="67"/>
      <c r="H25" s="67"/>
      <c r="I25" s="67"/>
      <c r="J25" s="67"/>
    </row>
    <row r="26" spans="1:10" ht="12.75">
      <c r="A26" s="1"/>
      <c r="B26" s="1"/>
      <c r="C26" s="23"/>
      <c r="D26" s="1"/>
      <c r="E26" s="23"/>
      <c r="F26" s="23"/>
      <c r="G26" s="23"/>
      <c r="H26" s="23"/>
      <c r="I26" s="1"/>
      <c r="J26" s="1"/>
    </row>
    <row r="27" spans="1:10" ht="12.75">
      <c r="A27" s="14" t="s">
        <v>40</v>
      </c>
      <c r="B27" s="14"/>
      <c r="C27" s="26"/>
      <c r="D27" s="6"/>
      <c r="E27" s="26"/>
      <c r="F27" s="33" t="s">
        <v>23</v>
      </c>
      <c r="G27" s="31"/>
      <c r="H27" s="31"/>
      <c r="I27" s="7"/>
      <c r="J27" s="7"/>
    </row>
    <row r="28" spans="1:10" ht="12.75">
      <c r="A28" s="21" t="s">
        <v>43</v>
      </c>
      <c r="B28" s="15"/>
      <c r="C28" s="26"/>
      <c r="D28" s="6"/>
      <c r="E28" s="26"/>
      <c r="F28" s="51" t="s">
        <v>24</v>
      </c>
      <c r="G28" s="51"/>
      <c r="H28" s="51"/>
      <c r="I28" s="7"/>
      <c r="J28" s="7"/>
    </row>
    <row r="29" spans="3:10" ht="12.75">
      <c r="C29" s="23"/>
      <c r="D29" s="1"/>
      <c r="E29" s="23"/>
      <c r="F29" s="32"/>
      <c r="G29" s="32"/>
      <c r="H29" s="32"/>
      <c r="I29" s="1"/>
      <c r="J29" s="1"/>
    </row>
    <row r="30" spans="1:10" ht="12.75">
      <c r="A30" s="1"/>
      <c r="B30" s="1"/>
      <c r="C30" s="23"/>
      <c r="D30" s="1"/>
      <c r="E30" s="23"/>
      <c r="F30" s="34" t="s">
        <v>25</v>
      </c>
      <c r="G30" s="32"/>
      <c r="H30" s="32"/>
      <c r="I30" s="1"/>
      <c r="J30" s="1"/>
    </row>
    <row r="31" spans="1:10" ht="12.75">
      <c r="A31" s="1"/>
      <c r="B31" s="1"/>
      <c r="C31" s="23"/>
      <c r="D31" s="1"/>
      <c r="E31" s="23"/>
      <c r="F31" s="34" t="s">
        <v>26</v>
      </c>
      <c r="G31" s="32"/>
      <c r="H31" s="32"/>
      <c r="I31" s="1"/>
      <c r="J31" s="1"/>
    </row>
    <row r="32" ht="12.75">
      <c r="E32" s="22"/>
    </row>
    <row r="33" ht="12.75">
      <c r="E33" s="22"/>
    </row>
    <row r="34" ht="12.75">
      <c r="E34" s="22"/>
    </row>
  </sheetData>
  <sheetProtection password="CC6F" sheet="1"/>
  <mergeCells count="10">
    <mergeCell ref="F28:H28"/>
    <mergeCell ref="B4:H4"/>
    <mergeCell ref="I8:I9"/>
    <mergeCell ref="J8:J9"/>
    <mergeCell ref="A8:A9"/>
    <mergeCell ref="B8:B9"/>
    <mergeCell ref="E8:F8"/>
    <mergeCell ref="C8:D8"/>
    <mergeCell ref="H8:H9"/>
    <mergeCell ref="A25:J25"/>
  </mergeCells>
  <printOptions/>
  <pageMargins left="0.7" right="0.7" top="0.75" bottom="0.75" header="0.3" footer="0.3"/>
  <pageSetup fitToHeight="1"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Tudorache</dc:creator>
  <cp:keywords/>
  <dc:description/>
  <cp:lastModifiedBy>Maria Tudorache</cp:lastModifiedBy>
  <cp:lastPrinted>2023-07-14T09:42:41Z</cp:lastPrinted>
  <dcterms:created xsi:type="dcterms:W3CDTF">2018-04-19T06:38:45Z</dcterms:created>
  <dcterms:modified xsi:type="dcterms:W3CDTF">2024-02-28T07:28:41Z</dcterms:modified>
  <cp:category/>
  <cp:version/>
  <cp:contentType/>
  <cp:contentStatus/>
</cp:coreProperties>
</file>