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6" tabRatio="397" activeTab="0"/>
  </bookViews>
  <sheets>
    <sheet name="FLUX trezor. -03" sheetId="1" r:id="rId1"/>
  </sheets>
  <definedNames>
    <definedName name="Excel_BuiltIn_Print_Area" localSheetId="0">'FLUX trezor. -03'!$A$1:$L$34</definedName>
    <definedName name="_xlnm.Print_Area" localSheetId="0">'FLUX trezor. -03'!$A$1:$Q$38</definedName>
  </definedNames>
  <calcPr fullCalcOnLoad="1"/>
</workbook>
</file>

<file path=xl/sharedStrings.xml><?xml version="1.0" encoding="utf-8"?>
<sst xmlns="http://schemas.openxmlformats.org/spreadsheetml/2006/main" count="91" uniqueCount="62">
  <si>
    <t>cod 03</t>
  </si>
  <si>
    <t xml:space="preserve">      -lei-</t>
  </si>
  <si>
    <t>DENUMIREA INDICATORULUI</t>
  </si>
  <si>
    <t>Cod rând</t>
  </si>
  <si>
    <t>TOTAL</t>
  </si>
  <si>
    <t>CASA   ct. 5310101</t>
  </si>
  <si>
    <t>Buget de stat *)    ct. 5200100/ 7700000</t>
  </si>
  <si>
    <t>Buget local      ct. 5210100/ 7700000</t>
  </si>
  <si>
    <t>Buget asigurări  sociale de stat         ct. 5250101+ 5250102/ 7700000</t>
  </si>
  <si>
    <t>Buget asigurări pentru şomaj          ct. 5740101+ 5740102/ 7700000</t>
  </si>
  <si>
    <t>Buget Fond naţional unic de asigurări sociale de sănătate ct. 5710100/ 7700000</t>
  </si>
  <si>
    <t>Buget Fond pentru  mediu     ct. 5750100/ 7700000</t>
  </si>
  <si>
    <t>Buget trezoreria statului   ct. 5240100/ 7700000</t>
  </si>
  <si>
    <t>Buget instituţii publice finanţate integral din venituri proprii     ct. 5600101/ 7700000</t>
  </si>
  <si>
    <t xml:space="preserve"> Buget activităţii finanţate din venituri proprii şi buget activităţii de priva tizare         ct. 5620101/ 7700000</t>
  </si>
  <si>
    <t>Buget imprumu turi interne şi externe   ct. 5130101+ 5140101+ 5160101+ 5170101/ 7700000</t>
  </si>
  <si>
    <t>Buget fonduri externe nerambursabile  (sursa D)    ct. 5150103/ 7700000</t>
  </si>
  <si>
    <t>Alte disponibilităţi         (ct. 5xx)</t>
  </si>
  <si>
    <t>A</t>
  </si>
  <si>
    <t>B</t>
  </si>
  <si>
    <t>1=2+3+…+15</t>
  </si>
  <si>
    <t>I. NUMERAR DIN ACTIVITATEA OPERAŢIONALĂ</t>
  </si>
  <si>
    <t xml:space="preserve">1. Încasări  </t>
  </si>
  <si>
    <t xml:space="preserve">2. Plăţi </t>
  </si>
  <si>
    <t>3. Numerar net din activitatea operaţională (rd. 02- rd.03)</t>
  </si>
  <si>
    <t>II. NUMERAR DIN ACTIVITATEA DE INVESTIŢII</t>
  </si>
  <si>
    <t xml:space="preserve">1. Încasări </t>
  </si>
  <si>
    <t>3. Numerar net din activitatea de investiţii (rd.06-07)</t>
  </si>
  <si>
    <t>III. NUMERAR DIN ACTIVITATEA  DE FINANŢARE</t>
  </si>
  <si>
    <t>3. Numerar net din activitatea de finanţare (rd.10-rd.11)</t>
  </si>
  <si>
    <t>IV. CREŞTEREA (DESCREŞTEREA) NETĂ DE NUMERAR ŞI ECHIVALENT DE NUMERAR   (rd.04+rd.08+rd.12)</t>
  </si>
  <si>
    <t xml:space="preserve">V. NUMERAR ŞI ECHIVALENT DE NUMERAR LA ÎNCEPUTUL ANULUI </t>
  </si>
  <si>
    <t>14.1</t>
  </si>
  <si>
    <t>x</t>
  </si>
  <si>
    <t>14.2</t>
  </si>
  <si>
    <t>14.3</t>
  </si>
  <si>
    <t>VI. NUMERAR ŞI ECHIVALENT DE NUMERAR LA SFÂRŞITUL PERIOADEI (rd.13+rd.14+rd.14.1 - rd.14.2 - rd.14.3)</t>
  </si>
  <si>
    <t>Notă:</t>
  </si>
  <si>
    <t xml:space="preserve">          *) La unităţile administrativ - teritoriale şi unităţile de învăţământ preuniversitar coloana 3 nu se adună la coloana 1-Total</t>
  </si>
  <si>
    <t>Anexa 3</t>
  </si>
  <si>
    <t xml:space="preserve">      ****) Rândul 14.3 "Sume transferate din disponibilul neutilizat la finele anului precedent" se completează  pentru : bugetul fondurilor externe nerambursabile (sursa 08/D ) în situaţia existenţei  doar a unui buget de cheltuieli, bugetul creditelor interne şi bugetul creditelor externe  -  cu sumele transferate la inceputul anului din disponibilul neutilizat la finele anului precedent.                                                                                                                                                     </t>
  </si>
  <si>
    <t xml:space="preserve"> - Sume utilizate din excedentul anului precedent/ sume transferate din excedent la bugetul local/sume transferate din excedent pentru  constituirea de  depozite în trezorerie***)</t>
  </si>
  <si>
    <t xml:space="preserve"> - Sume recuperate în excedentul anului precedent **)</t>
  </si>
  <si>
    <t>– cu sumele recuperate din excedentul anilor precedenți (inclusiv  reîntregirea excedentului cu depozitele, dacă operațiunile au avut loc în exerciții financiare diferite);</t>
  </si>
  <si>
    <r>
      <t xml:space="preserve">Buget instituţii publice finantate din venituri proprii şi subvenţii          ct. </t>
    </r>
    <r>
      <rPr>
        <strike/>
        <sz val="10"/>
        <color indexed="8"/>
        <rFont val="Arial"/>
        <family val="2"/>
      </rPr>
      <t xml:space="preserve"> </t>
    </r>
    <r>
      <rPr>
        <sz val="10"/>
        <color indexed="8"/>
        <rFont val="Arial"/>
        <family val="2"/>
      </rPr>
      <t>5610101/ 7700000</t>
    </r>
  </si>
  <si>
    <r>
      <t>Sume transferate din disponibilul neutilizat la finele anului precedent</t>
    </r>
    <r>
      <rPr>
        <b/>
        <sz val="10"/>
        <color indexed="8"/>
        <rFont val="Arial"/>
        <family val="2"/>
      </rPr>
      <t>****)</t>
    </r>
  </si>
  <si>
    <r>
      <t xml:space="preserve">        *</t>
    </r>
    <r>
      <rPr>
        <sz val="9"/>
        <color indexed="8"/>
        <rFont val="Arial"/>
        <family val="2"/>
      </rPr>
      <t xml:space="preserve">*)  Rândul 14.1 "Sume recuperate în excedentul anului precedent" se completează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astfel                                                                                                      </t>
    </r>
  </si>
  <si>
    <t>Director Economic</t>
  </si>
  <si>
    <t>Simona Georgescu</t>
  </si>
  <si>
    <t>Sef Serviciu Financiar - Contabilitate</t>
  </si>
  <si>
    <t>Ana - Brindusa Ungureanu</t>
  </si>
  <si>
    <t xml:space="preserve">Viza trezoreriei </t>
  </si>
  <si>
    <t xml:space="preserve">         Director General</t>
  </si>
  <si>
    <t>SITUAŢIA FLUXURILOR DE TREZORERIE</t>
  </si>
  <si>
    <r>
      <t xml:space="preserve">        **</t>
    </r>
    <r>
      <rPr>
        <sz val="9"/>
        <color indexed="8"/>
        <rFont val="Arial"/>
        <family val="2"/>
      </rPr>
      <t xml:space="preserve">*)  </t>
    </r>
    <r>
      <rPr>
        <i/>
        <sz val="9"/>
        <color indexed="8"/>
        <rFont val="Arial"/>
        <family val="2"/>
      </rPr>
      <t xml:space="preserve">Rândul 14.2 "Sume utilizate din excedentul anului precedent /sume transferate din excedent la bugetul local /sume transferate din excedent pentru  constituirea de  depozite în trezorerie " se completează astfel:          </t>
    </r>
  </si>
  <si>
    <r>
      <t xml:space="preserve">  - pentru bugetele: locale, instituțiilor publice finanțate integral sau parțial din venituri proprii, activităţilor finanţate integral din venituri proprii, fondurilor externe nerambursabile (sursa 08/D ) în situaţia existenţei  unui buget de venituri şi cheltuieli, activității de privatizare, Fondului pentru mediu  - cu </t>
    </r>
    <r>
      <rPr>
        <sz val="9"/>
        <color indexed="8"/>
        <rFont val="Arial"/>
        <family val="2"/>
      </rPr>
      <t xml:space="preserve">sumele utilizate din excedentul anului precedent pentru </t>
    </r>
    <r>
      <rPr>
        <b/>
        <sz val="9"/>
        <color indexed="8"/>
        <rFont val="Arial"/>
        <family val="2"/>
      </rPr>
      <t>efectuarea de cheltuieli, acoperirea golurilor temporare de casă;</t>
    </r>
  </si>
  <si>
    <r>
      <t xml:space="preserve"> - pentru  bugetul instituţiilor publice finanţate integral din venituri proprii şi bugetul activităţilor finanţate integral din venituri proprii  - cu </t>
    </r>
    <r>
      <rPr>
        <b/>
        <sz val="9"/>
        <color indexed="8"/>
        <rFont val="Arial"/>
        <family val="2"/>
      </rPr>
      <t xml:space="preserve"> sumele transferate din excedent la bugetul local</t>
    </r>
    <r>
      <rPr>
        <sz val="9"/>
        <color indexed="8"/>
        <rFont val="Arial"/>
        <family val="2"/>
      </rPr>
      <t xml:space="preserve">;                                                                                                                           </t>
    </r>
  </si>
  <si>
    <r>
      <t xml:space="preserve">  - pentru bugetul asigurărilor  sociale de stat, bugetul asigurărilor pentru şomaj , bugetul Fondului naţional unic de asigurări sociale de sănătate, bugetul Fondului pentru  mediu, bugetul instituţiilor publice finanţate integral din venituri proprii,   bugetul activităţilor finanţate integral din venituri proprii şi bugetul activităţii de privatizare şi bugetul fondurilor externe nerambursabile (sursa 08/D ) în situaţia existenţei  unui buget de venituri şi cheltuieli - cu sume transferate din excedent pentru  constituirea de  </t>
    </r>
    <r>
      <rPr>
        <b/>
        <sz val="9"/>
        <color indexed="8"/>
        <rFont val="Arial"/>
        <family val="2"/>
      </rPr>
      <t>depozite în trezorerie  .</t>
    </r>
  </si>
  <si>
    <t>OFICIUL DE STAT PENTRU INVENTII SI MARCI</t>
  </si>
  <si>
    <t>Cod Fiscal 4266081</t>
  </si>
  <si>
    <t xml:space="preserve">                         Marian Octavian Serbanescu </t>
  </si>
  <si>
    <t xml:space="preserve">                                                                                                            la data de 30.09.2023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</si>
</sst>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2"/>
    </font>
    <font>
      <sz val="11"/>
      <color indexed="8"/>
      <name val="Calibri"/>
      <family val="2"/>
    </font>
    <font>
      <sz val="12"/>
      <color indexed="8"/>
      <name val="Arial"/>
      <family val="2"/>
    </font>
    <font>
      <b/>
      <sz val="12"/>
      <color indexed="8"/>
      <name val="Arial"/>
      <family val="2"/>
    </font>
    <font>
      <sz val="12"/>
      <name val="Arial"/>
      <family val="2"/>
    </font>
    <font>
      <sz val="10"/>
      <color indexed="8"/>
      <name val="Arial"/>
      <family val="2"/>
    </font>
    <font>
      <b/>
      <sz val="10"/>
      <color indexed="8"/>
      <name val="Arial"/>
      <family val="2"/>
    </font>
    <font>
      <strike/>
      <sz val="10"/>
      <color indexed="8"/>
      <name val="Arial"/>
      <family val="2"/>
    </font>
    <font>
      <sz val="9"/>
      <color indexed="8"/>
      <name val="Arial"/>
      <family val="2"/>
    </font>
    <font>
      <i/>
      <sz val="9"/>
      <color indexed="8"/>
      <name val="Arial"/>
      <family val="2"/>
    </font>
    <font>
      <b/>
      <sz val="9"/>
      <color indexed="8"/>
      <name val="Arial"/>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b/>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Arial"/>
      <family val="2"/>
    </font>
    <font>
      <b/>
      <sz val="12"/>
      <color theme="1"/>
      <name val="Arial"/>
      <family val="2"/>
    </font>
    <font>
      <b/>
      <sz val="10"/>
      <color theme="1"/>
      <name val="Arial"/>
      <family val="2"/>
    </font>
    <font>
      <sz val="10"/>
      <color theme="1"/>
      <name val="Arial"/>
      <family val="2"/>
    </font>
    <font>
      <sz val="8"/>
      <color theme="1"/>
      <name val="Arial"/>
      <family val="2"/>
    </font>
    <font>
      <b/>
      <sz val="8"/>
      <color theme="1"/>
      <name val="Arial"/>
      <family val="2"/>
    </font>
    <font>
      <i/>
      <sz val="9"/>
      <color theme="1"/>
      <name val="Arial"/>
      <family val="2"/>
    </font>
    <font>
      <sz val="9"/>
      <color theme="1"/>
      <name val="Arial"/>
      <family val="2"/>
    </font>
    <font>
      <b/>
      <i/>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0" borderId="2" applyNumberFormat="0" applyFill="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7" borderId="3" applyNumberFormat="0" applyAlignment="0" applyProtection="0"/>
    <xf numFmtId="0" fontId="43"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4" fillId="30" borderId="0" applyNumberFormat="0" applyBorder="0" applyAlignment="0" applyProtection="0"/>
    <xf numFmtId="0" fontId="0" fillId="0" borderId="0">
      <alignment/>
      <protection/>
    </xf>
    <xf numFmtId="0" fontId="1" fillId="0" borderId="0">
      <alignment/>
      <protection/>
    </xf>
    <xf numFmtId="0" fontId="0" fillId="31" borderId="4" applyNumberFormat="0" applyFon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84">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4" fillId="33" borderId="0" xfId="0" applyFont="1" applyFill="1" applyAlignment="1">
      <alignment/>
    </xf>
    <xf numFmtId="0" fontId="53" fillId="0" borderId="0" xfId="0" applyFont="1" applyFill="1" applyAlignment="1">
      <alignment/>
    </xf>
    <xf numFmtId="0" fontId="54" fillId="0" borderId="0" xfId="0" applyFont="1" applyFill="1" applyAlignment="1">
      <alignment/>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12" xfId="0" applyFont="1" applyFill="1" applyBorder="1" applyAlignment="1">
      <alignment horizontal="center" vertical="top" wrapText="1"/>
    </xf>
    <xf numFmtId="0" fontId="56" fillId="0" borderId="10"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4" fillId="0" borderId="14" xfId="0" applyFont="1" applyFill="1" applyBorder="1" applyAlignment="1">
      <alignment horizontal="center" wrapText="1"/>
    </xf>
    <xf numFmtId="0" fontId="54" fillId="0" borderId="15" xfId="0" applyFont="1" applyFill="1" applyBorder="1" applyAlignment="1">
      <alignment horizontal="center" wrapText="1"/>
    </xf>
    <xf numFmtId="0" fontId="54" fillId="0" borderId="16" xfId="0" applyFont="1" applyFill="1" applyBorder="1" applyAlignment="1">
      <alignment horizontal="center" wrapText="1"/>
    </xf>
    <xf numFmtId="0" fontId="54" fillId="0" borderId="16" xfId="0" applyFont="1" applyFill="1" applyBorder="1" applyAlignment="1">
      <alignment horizontal="center"/>
    </xf>
    <xf numFmtId="0" fontId="54" fillId="0" borderId="17"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20" xfId="0" applyFont="1" applyFill="1" applyBorder="1" applyAlignment="1">
      <alignment horizontal="center"/>
    </xf>
    <xf numFmtId="0" fontId="54" fillId="0" borderId="21" xfId="0" applyFont="1" applyFill="1" applyBorder="1" applyAlignment="1">
      <alignment horizontal="center"/>
    </xf>
    <xf numFmtId="0" fontId="54" fillId="0" borderId="14" xfId="0" applyFont="1" applyFill="1" applyBorder="1" applyAlignment="1">
      <alignment vertical="top" wrapText="1"/>
    </xf>
    <xf numFmtId="0" fontId="54" fillId="0" borderId="22" xfId="0" applyFont="1" applyFill="1" applyBorder="1" applyAlignment="1">
      <alignment horizontal="center" vertical="center" wrapText="1"/>
    </xf>
    <xf numFmtId="49" fontId="54" fillId="0" borderId="22" xfId="0" applyNumberFormat="1"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54" fillId="0" borderId="23" xfId="0" applyFont="1" applyFill="1" applyBorder="1" applyAlignment="1">
      <alignment vertical="top" wrapText="1"/>
    </xf>
    <xf numFmtId="49" fontId="54" fillId="0" borderId="23" xfId="0" applyNumberFormat="1" applyFont="1" applyFill="1" applyBorder="1" applyAlignment="1">
      <alignment horizontal="center" vertical="center" wrapText="1"/>
    </xf>
    <xf numFmtId="0" fontId="54" fillId="0" borderId="0" xfId="0" applyFont="1" applyFill="1" applyBorder="1" applyAlignment="1">
      <alignment vertical="top" wrapText="1"/>
    </xf>
    <xf numFmtId="0" fontId="54" fillId="0" borderId="0" xfId="0" applyFont="1" applyFill="1" applyBorder="1" applyAlignment="1">
      <alignment horizontal="center" vertical="top" wrapText="1"/>
    </xf>
    <xf numFmtId="0" fontId="53" fillId="0" borderId="0" xfId="0" applyFont="1" applyFill="1" applyBorder="1" applyAlignment="1">
      <alignment vertical="top" wrapText="1"/>
    </xf>
    <xf numFmtId="0" fontId="53" fillId="0" borderId="0" xfId="0" applyFont="1" applyFill="1" applyBorder="1" applyAlignment="1">
      <alignment/>
    </xf>
    <xf numFmtId="0" fontId="54" fillId="0" borderId="0" xfId="0" applyFont="1" applyFill="1" applyBorder="1" applyAlignment="1">
      <alignment/>
    </xf>
    <xf numFmtId="0" fontId="2" fillId="0" borderId="0" xfId="0" applyFont="1" applyFill="1" applyAlignment="1">
      <alignment horizontal="center"/>
    </xf>
    <xf numFmtId="0" fontId="55" fillId="0" borderId="0" xfId="0" applyFont="1" applyFill="1" applyAlignment="1">
      <alignment horizontal="left"/>
    </xf>
    <xf numFmtId="0" fontId="56" fillId="0" borderId="0" xfId="50" applyFont="1" applyFill="1" applyBorder="1" applyAlignment="1">
      <alignment/>
      <protection/>
    </xf>
    <xf numFmtId="0" fontId="56" fillId="0" borderId="0" xfId="0" applyFont="1" applyFill="1" applyAlignment="1">
      <alignment/>
    </xf>
    <xf numFmtId="0" fontId="55" fillId="0" borderId="0" xfId="0" applyFont="1" applyFill="1" applyAlignment="1">
      <alignment/>
    </xf>
    <xf numFmtId="0" fontId="55" fillId="0" borderId="0" xfId="0" applyFont="1" applyFill="1" applyAlignment="1">
      <alignment/>
    </xf>
    <xf numFmtId="0" fontId="55" fillId="0" borderId="0" xfId="0" applyFont="1" applyFill="1" applyAlignment="1">
      <alignment horizontal="center"/>
    </xf>
    <xf numFmtId="0" fontId="55" fillId="0" borderId="0" xfId="0" applyFont="1" applyFill="1" applyAlignment="1">
      <alignment horizontal="center"/>
    </xf>
    <xf numFmtId="0" fontId="54" fillId="0" borderId="0" xfId="0" applyFont="1" applyFill="1" applyAlignment="1">
      <alignment/>
    </xf>
    <xf numFmtId="3" fontId="57" fillId="0" borderId="24" xfId="0" applyNumberFormat="1" applyFont="1" applyFill="1" applyBorder="1" applyAlignment="1">
      <alignment vertical="top" wrapText="1"/>
    </xf>
    <xf numFmtId="3" fontId="57" fillId="0" borderId="25" xfId="0" applyNumberFormat="1" applyFont="1" applyFill="1" applyBorder="1" applyAlignment="1">
      <alignment vertical="top" wrapText="1"/>
    </xf>
    <xf numFmtId="3" fontId="57" fillId="0" borderId="25" xfId="0" applyNumberFormat="1" applyFont="1" applyFill="1" applyBorder="1" applyAlignment="1">
      <alignment vertical="top"/>
    </xf>
    <xf numFmtId="3" fontId="58" fillId="0" borderId="25" xfId="0" applyNumberFormat="1" applyFont="1" applyFill="1" applyBorder="1" applyAlignment="1">
      <alignment vertical="top"/>
    </xf>
    <xf numFmtId="3" fontId="58" fillId="0" borderId="26" xfId="0" applyNumberFormat="1" applyFont="1" applyFill="1" applyBorder="1" applyAlignment="1">
      <alignment vertical="top"/>
    </xf>
    <xf numFmtId="4" fontId="2" fillId="0" borderId="0" xfId="0" applyNumberFormat="1" applyFont="1" applyFill="1" applyAlignment="1">
      <alignment/>
    </xf>
    <xf numFmtId="0" fontId="59" fillId="0" borderId="0" xfId="0" applyFont="1" applyFill="1" applyBorder="1" applyAlignment="1">
      <alignment/>
    </xf>
    <xf numFmtId="0" fontId="60" fillId="0" borderId="0" xfId="0" applyFont="1" applyFill="1" applyAlignment="1">
      <alignment/>
    </xf>
    <xf numFmtId="0" fontId="61" fillId="0" borderId="0" xfId="0" applyFont="1" applyFill="1" applyBorder="1" applyAlignment="1">
      <alignment horizontal="left" wrapText="1"/>
    </xf>
    <xf numFmtId="0" fontId="6" fillId="0" borderId="0" xfId="0" applyFont="1" applyFill="1" applyAlignment="1">
      <alignment/>
    </xf>
    <xf numFmtId="0" fontId="10" fillId="0" borderId="0" xfId="0" applyFont="1" applyFill="1" applyAlignment="1">
      <alignment/>
    </xf>
    <xf numFmtId="3" fontId="11" fillId="0" borderId="27" xfId="0" applyNumberFormat="1" applyFont="1" applyFill="1" applyBorder="1" applyAlignment="1">
      <alignment vertical="top" wrapText="1"/>
    </xf>
    <xf numFmtId="3" fontId="12" fillId="0" borderId="28" xfId="0" applyNumberFormat="1" applyFont="1" applyFill="1" applyBorder="1" applyAlignment="1">
      <alignment horizontal="center" vertical="top" wrapText="1"/>
    </xf>
    <xf numFmtId="3" fontId="12" fillId="0" borderId="29" xfId="0" applyNumberFormat="1" applyFont="1" applyFill="1" applyBorder="1" applyAlignment="1">
      <alignment horizontal="center" vertical="top" wrapText="1"/>
    </xf>
    <xf numFmtId="3" fontId="12" fillId="0" borderId="27" xfId="0" applyNumberFormat="1" applyFont="1" applyFill="1" applyBorder="1" applyAlignment="1">
      <alignment horizontal="center" vertical="top" wrapText="1"/>
    </xf>
    <xf numFmtId="3" fontId="11" fillId="0" borderId="28" xfId="0" applyNumberFormat="1" applyFont="1" applyFill="1" applyBorder="1" applyAlignment="1">
      <alignment vertical="top" wrapText="1"/>
    </xf>
    <xf numFmtId="3" fontId="11" fillId="0" borderId="27" xfId="0" applyNumberFormat="1" applyFont="1" applyFill="1" applyBorder="1" applyAlignment="1">
      <alignment vertical="top"/>
    </xf>
    <xf numFmtId="3" fontId="11" fillId="0" borderId="28" xfId="0" applyNumberFormat="1" applyFont="1" applyFill="1" applyBorder="1" applyAlignment="1">
      <alignment vertical="top"/>
    </xf>
    <xf numFmtId="3" fontId="11" fillId="0" borderId="29" xfId="0" applyNumberFormat="1" applyFont="1" applyFill="1" applyBorder="1" applyAlignment="1">
      <alignment vertical="top"/>
    </xf>
    <xf numFmtId="3" fontId="12" fillId="0" borderId="27" xfId="0" applyNumberFormat="1" applyFont="1" applyFill="1" applyBorder="1" applyAlignment="1">
      <alignment horizontal="center" vertical="top"/>
    </xf>
    <xf numFmtId="3" fontId="12" fillId="0" borderId="30" xfId="0" applyNumberFormat="1" applyFont="1" applyFill="1" applyBorder="1" applyAlignment="1">
      <alignment vertical="top"/>
    </xf>
    <xf numFmtId="3" fontId="12" fillId="0" borderId="31" xfId="0" applyNumberFormat="1" applyFont="1" applyFill="1" applyBorder="1" applyAlignment="1">
      <alignment horizontal="center" vertical="top" wrapText="1"/>
    </xf>
    <xf numFmtId="3" fontId="12" fillId="0" borderId="32" xfId="0" applyNumberFormat="1" applyFont="1" applyFill="1" applyBorder="1" applyAlignment="1">
      <alignment horizontal="center" vertical="top" wrapText="1"/>
    </xf>
    <xf numFmtId="3" fontId="12" fillId="0" borderId="30" xfId="0" applyNumberFormat="1" applyFont="1" applyFill="1" applyBorder="1" applyAlignment="1">
      <alignment horizontal="center" vertical="top"/>
    </xf>
    <xf numFmtId="3" fontId="12" fillId="0" borderId="31" xfId="0" applyNumberFormat="1" applyFont="1" applyFill="1" applyBorder="1" applyAlignment="1">
      <alignment vertical="top"/>
    </xf>
    <xf numFmtId="3" fontId="11" fillId="0" borderId="33" xfId="0" applyNumberFormat="1" applyFont="1" applyFill="1" applyBorder="1" applyAlignment="1">
      <alignment vertical="top" wrapText="1"/>
    </xf>
    <xf numFmtId="3" fontId="12" fillId="0" borderId="27" xfId="0" applyNumberFormat="1" applyFont="1" applyFill="1" applyBorder="1" applyAlignment="1">
      <alignment vertical="top"/>
    </xf>
    <xf numFmtId="3" fontId="12" fillId="0" borderId="28" xfId="0" applyNumberFormat="1" applyFont="1" applyFill="1" applyBorder="1" applyAlignment="1">
      <alignment vertical="top"/>
    </xf>
    <xf numFmtId="3" fontId="12" fillId="0" borderId="29" xfId="0" applyNumberFormat="1" applyFont="1" applyFill="1" applyBorder="1" applyAlignment="1">
      <alignment vertical="top"/>
    </xf>
    <xf numFmtId="0" fontId="53" fillId="33" borderId="0" xfId="0" applyFont="1" applyFill="1" applyAlignment="1">
      <alignment/>
    </xf>
    <xf numFmtId="0" fontId="56" fillId="33" borderId="12" xfId="0" applyFont="1" applyFill="1" applyBorder="1" applyAlignment="1">
      <alignment horizontal="center" vertical="top" wrapText="1"/>
    </xf>
    <xf numFmtId="0" fontId="54" fillId="33" borderId="0" xfId="0" applyFont="1" applyFill="1" applyBorder="1" applyAlignment="1">
      <alignment horizontal="center"/>
    </xf>
    <xf numFmtId="0" fontId="53" fillId="33" borderId="0" xfId="0" applyFont="1" applyFill="1" applyBorder="1" applyAlignment="1">
      <alignment/>
    </xf>
    <xf numFmtId="0" fontId="53" fillId="0" borderId="0" xfId="0" applyFont="1" applyFill="1" applyBorder="1" applyAlignment="1">
      <alignment horizontal="center"/>
    </xf>
    <xf numFmtId="0" fontId="53" fillId="0" borderId="0" xfId="0" applyFont="1" applyFill="1" applyBorder="1" applyAlignment="1">
      <alignment horizontal="left"/>
    </xf>
    <xf numFmtId="0" fontId="54" fillId="0" borderId="0" xfId="0" applyFont="1" applyFill="1" applyBorder="1" applyAlignment="1">
      <alignment/>
    </xf>
    <xf numFmtId="0" fontId="53" fillId="0" borderId="22" xfId="0" applyFont="1" applyFill="1" applyBorder="1" applyAlignment="1">
      <alignment/>
    </xf>
    <xf numFmtId="0" fontId="59" fillId="0" borderId="0" xfId="0" applyFont="1" applyFill="1" applyBorder="1" applyAlignment="1">
      <alignment horizontal="left" wrapText="1"/>
    </xf>
    <xf numFmtId="0" fontId="55" fillId="0" borderId="0" xfId="0" applyFont="1" applyFill="1" applyBorder="1" applyAlignment="1">
      <alignment horizontal="left"/>
    </xf>
    <xf numFmtId="0" fontId="59" fillId="0" borderId="0" xfId="51" applyFont="1" applyFill="1" applyBorder="1" applyAlignment="1">
      <alignment horizontal="left" vertical="center" wrapText="1"/>
      <protection/>
    </xf>
    <xf numFmtId="0" fontId="59" fillId="0" borderId="0" xfId="0" applyNumberFormat="1" applyFont="1" applyFill="1" applyBorder="1" applyAlignment="1">
      <alignment horizontal="left" wrapText="1"/>
    </xf>
    <xf numFmtId="0" fontId="59" fillId="0" borderId="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30" xfId="50"/>
    <cellStyle name="Normal_Sheet1"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T38"/>
  <sheetViews>
    <sheetView tabSelected="1" zoomScale="120" zoomScaleNormal="120" zoomScalePageLayoutView="0" workbookViewId="0" topLeftCell="A1">
      <selection activeCell="C25" sqref="C25"/>
    </sheetView>
  </sheetViews>
  <sheetFormatPr defaultColWidth="9.140625" defaultRowHeight="71.25" customHeight="1"/>
  <cols>
    <col min="1" max="1" width="37.28125" style="1" customWidth="1"/>
    <col min="2" max="2" width="6.00390625" style="2" customWidth="1"/>
    <col min="3" max="3" width="9.28125" style="1" customWidth="1"/>
    <col min="4" max="6" width="8.7109375" style="1" customWidth="1"/>
    <col min="7" max="7" width="9.140625" style="1" customWidth="1"/>
    <col min="8" max="8" width="8.8515625" style="1" customWidth="1"/>
    <col min="9" max="10" width="8.421875" style="1" customWidth="1"/>
    <col min="11" max="11" width="8.7109375" style="1" customWidth="1"/>
    <col min="12" max="12" width="9.140625" style="3" customWidth="1"/>
    <col min="13" max="15" width="8.57421875" style="1" customWidth="1"/>
    <col min="16" max="16" width="8.421875" style="1" customWidth="1"/>
    <col min="17" max="17" width="9.28125" style="1" customWidth="1"/>
    <col min="18" max="19" width="9.140625" style="1" customWidth="1"/>
    <col min="20" max="20" width="14.8515625" style="1" bestFit="1" customWidth="1"/>
    <col min="21" max="16384" width="9.140625" style="1" customWidth="1"/>
  </cols>
  <sheetData>
    <row r="1" ht="15">
      <c r="A1" s="52" t="s">
        <v>58</v>
      </c>
    </row>
    <row r="2" ht="13.5" customHeight="1">
      <c r="A2" s="52" t="s">
        <v>59</v>
      </c>
    </row>
    <row r="3" spans="1:17" ht="14.25" customHeight="1">
      <c r="A3" s="41"/>
      <c r="B3" s="41"/>
      <c r="C3" s="41"/>
      <c r="D3" s="41" t="s">
        <v>53</v>
      </c>
      <c r="E3" s="41"/>
      <c r="F3" s="41"/>
      <c r="G3" s="41"/>
      <c r="H3" s="41"/>
      <c r="I3" s="41"/>
      <c r="J3" s="5"/>
      <c r="K3" s="75"/>
      <c r="L3" s="75"/>
      <c r="M3" s="5"/>
      <c r="N3" s="76" t="s">
        <v>39</v>
      </c>
      <c r="O3" s="76"/>
      <c r="P3" s="76"/>
      <c r="Q3" s="76"/>
    </row>
    <row r="4" spans="1:17" ht="16.5" customHeight="1">
      <c r="A4" s="77" t="s">
        <v>61</v>
      </c>
      <c r="B4" s="77"/>
      <c r="C4" s="77"/>
      <c r="D4" s="77"/>
      <c r="E4" s="77"/>
      <c r="F4" s="77"/>
      <c r="G4" s="77"/>
      <c r="H4" s="77"/>
      <c r="I4" s="77"/>
      <c r="J4" s="5"/>
      <c r="K4" s="5"/>
      <c r="L4" s="71"/>
      <c r="M4" s="5"/>
      <c r="N4" s="76"/>
      <c r="O4" s="76"/>
      <c r="P4" s="76"/>
      <c r="Q4" s="76"/>
    </row>
    <row r="5" spans="1:17" ht="18" customHeight="1" thickBot="1">
      <c r="A5" s="5" t="s">
        <v>0</v>
      </c>
      <c r="B5" s="6"/>
      <c r="C5" s="5"/>
      <c r="D5" s="5"/>
      <c r="E5" s="78"/>
      <c r="F5" s="78"/>
      <c r="G5" s="5"/>
      <c r="H5" s="5"/>
      <c r="I5" s="5"/>
      <c r="J5" s="5"/>
      <c r="K5" s="5"/>
      <c r="L5" s="71"/>
      <c r="M5" s="5"/>
      <c r="N5" s="5"/>
      <c r="O5" s="5"/>
      <c r="P5" s="5"/>
      <c r="Q5" s="5" t="s">
        <v>1</v>
      </c>
    </row>
    <row r="6" spans="1:19" ht="192" customHeight="1" thickBot="1">
      <c r="A6" s="7" t="s">
        <v>2</v>
      </c>
      <c r="B6" s="8" t="s">
        <v>3</v>
      </c>
      <c r="C6" s="8" t="s">
        <v>4</v>
      </c>
      <c r="D6" s="9" t="s">
        <v>5</v>
      </c>
      <c r="E6" s="9" t="s">
        <v>6</v>
      </c>
      <c r="F6" s="9" t="s">
        <v>7</v>
      </c>
      <c r="G6" s="9" t="s">
        <v>8</v>
      </c>
      <c r="H6" s="10" t="s">
        <v>9</v>
      </c>
      <c r="I6" s="11" t="s">
        <v>10</v>
      </c>
      <c r="J6" s="9" t="s">
        <v>11</v>
      </c>
      <c r="K6" s="9" t="s">
        <v>12</v>
      </c>
      <c r="L6" s="72" t="s">
        <v>13</v>
      </c>
      <c r="M6" s="12" t="s">
        <v>44</v>
      </c>
      <c r="N6" s="11" t="s">
        <v>14</v>
      </c>
      <c r="O6" s="9" t="s">
        <v>15</v>
      </c>
      <c r="P6" s="11" t="s">
        <v>16</v>
      </c>
      <c r="Q6" s="11" t="s">
        <v>17</v>
      </c>
      <c r="S6" s="33"/>
    </row>
    <row r="7" spans="1:17" ht="33.75" customHeight="1" thickBot="1">
      <c r="A7" s="13" t="s">
        <v>18</v>
      </c>
      <c r="B7" s="14" t="s">
        <v>19</v>
      </c>
      <c r="C7" s="15" t="s">
        <v>20</v>
      </c>
      <c r="D7" s="15">
        <v>2</v>
      </c>
      <c r="E7" s="15">
        <v>3</v>
      </c>
      <c r="F7" s="16">
        <v>4</v>
      </c>
      <c r="G7" s="16">
        <v>5</v>
      </c>
      <c r="H7" s="16">
        <v>6</v>
      </c>
      <c r="I7" s="16">
        <v>7</v>
      </c>
      <c r="J7" s="16">
        <v>8</v>
      </c>
      <c r="K7" s="16">
        <v>9</v>
      </c>
      <c r="L7" s="73">
        <v>10</v>
      </c>
      <c r="M7" s="17">
        <v>11</v>
      </c>
      <c r="N7" s="18">
        <v>12</v>
      </c>
      <c r="O7" s="19">
        <v>13</v>
      </c>
      <c r="P7" s="20">
        <v>14</v>
      </c>
      <c r="Q7" s="21">
        <v>15</v>
      </c>
    </row>
    <row r="8" spans="1:20" ht="32.25" customHeight="1" thickBot="1">
      <c r="A8" s="22" t="s">
        <v>21</v>
      </c>
      <c r="B8" s="23">
        <v>1</v>
      </c>
      <c r="C8" s="42"/>
      <c r="D8" s="43"/>
      <c r="E8" s="43"/>
      <c r="F8" s="44"/>
      <c r="G8" s="44"/>
      <c r="H8" s="44"/>
      <c r="I8" s="44"/>
      <c r="J8" s="44"/>
      <c r="K8" s="44"/>
      <c r="L8" s="44"/>
      <c r="M8" s="45"/>
      <c r="N8" s="45"/>
      <c r="O8" s="45"/>
      <c r="P8" s="45"/>
      <c r="Q8" s="46"/>
      <c r="T8" s="47"/>
    </row>
    <row r="9" spans="1:17" ht="23.25" customHeight="1" thickBot="1">
      <c r="A9" s="22" t="s">
        <v>22</v>
      </c>
      <c r="B9" s="23">
        <v>2</v>
      </c>
      <c r="C9" s="67">
        <f>SUM(D9:Q9)</f>
        <v>25369262</v>
      </c>
      <c r="D9" s="53">
        <v>1218641</v>
      </c>
      <c r="E9" s="53"/>
      <c r="F9" s="58"/>
      <c r="G9" s="58"/>
      <c r="H9" s="58"/>
      <c r="I9" s="58"/>
      <c r="J9" s="58"/>
      <c r="K9" s="58"/>
      <c r="L9" s="58">
        <v>24091888</v>
      </c>
      <c r="M9" s="68"/>
      <c r="N9" s="68"/>
      <c r="O9" s="68"/>
      <c r="P9" s="68"/>
      <c r="Q9" s="62">
        <v>58733</v>
      </c>
    </row>
    <row r="10" spans="1:17" ht="22.5" customHeight="1" thickBot="1">
      <c r="A10" s="22" t="s">
        <v>23</v>
      </c>
      <c r="B10" s="23">
        <v>3</v>
      </c>
      <c r="C10" s="67">
        <f>SUM(D10:Q10)</f>
        <v>22750027</v>
      </c>
      <c r="D10" s="53">
        <v>1216344</v>
      </c>
      <c r="E10" s="53"/>
      <c r="F10" s="58"/>
      <c r="G10" s="58"/>
      <c r="H10" s="58"/>
      <c r="I10" s="58"/>
      <c r="J10" s="58"/>
      <c r="K10" s="58"/>
      <c r="L10" s="58">
        <v>21491113</v>
      </c>
      <c r="M10" s="68"/>
      <c r="N10" s="68"/>
      <c r="O10" s="68"/>
      <c r="P10" s="68"/>
      <c r="Q10" s="62">
        <v>42570</v>
      </c>
    </row>
    <row r="11" spans="1:17" ht="33.75" customHeight="1" thickBot="1">
      <c r="A11" s="22" t="s">
        <v>24</v>
      </c>
      <c r="B11" s="23">
        <v>4</v>
      </c>
      <c r="C11" s="67">
        <f>SUM(D11:Q11)</f>
        <v>2619235</v>
      </c>
      <c r="D11" s="53">
        <f>D9-D10</f>
        <v>2297</v>
      </c>
      <c r="E11" s="53"/>
      <c r="F11" s="58"/>
      <c r="G11" s="58"/>
      <c r="H11" s="58"/>
      <c r="I11" s="58"/>
      <c r="J11" s="58"/>
      <c r="K11" s="58"/>
      <c r="L11" s="58">
        <f>L9-L10</f>
        <v>2600775</v>
      </c>
      <c r="M11" s="68"/>
      <c r="N11" s="68"/>
      <c r="O11" s="68"/>
      <c r="P11" s="68"/>
      <c r="Q11" s="62">
        <f>Q9-Q10</f>
        <v>16163</v>
      </c>
    </row>
    <row r="12" spans="1:17" ht="35.25" customHeight="1" thickBot="1">
      <c r="A12" s="22" t="s">
        <v>25</v>
      </c>
      <c r="B12" s="23">
        <v>5</v>
      </c>
      <c r="C12" s="67"/>
      <c r="D12" s="53"/>
      <c r="E12" s="53"/>
      <c r="F12" s="58"/>
      <c r="G12" s="58"/>
      <c r="H12" s="58"/>
      <c r="I12" s="58"/>
      <c r="J12" s="58"/>
      <c r="K12" s="58"/>
      <c r="L12" s="58"/>
      <c r="M12" s="68"/>
      <c r="N12" s="68"/>
      <c r="O12" s="68"/>
      <c r="P12" s="68"/>
      <c r="Q12" s="62"/>
    </row>
    <row r="13" spans="1:17" ht="24.75" customHeight="1" thickBot="1">
      <c r="A13" s="22" t="s">
        <v>26</v>
      </c>
      <c r="B13" s="23">
        <v>6</v>
      </c>
      <c r="C13" s="67"/>
      <c r="D13" s="53"/>
      <c r="E13" s="53"/>
      <c r="F13" s="58"/>
      <c r="G13" s="58"/>
      <c r="H13" s="58"/>
      <c r="I13" s="58"/>
      <c r="J13" s="58"/>
      <c r="K13" s="58"/>
      <c r="L13" s="58"/>
      <c r="M13" s="68"/>
      <c r="N13" s="68"/>
      <c r="O13" s="68"/>
      <c r="P13" s="68"/>
      <c r="Q13" s="62"/>
    </row>
    <row r="14" spans="1:17" ht="22.5" customHeight="1" thickBot="1">
      <c r="A14" s="22" t="s">
        <v>23</v>
      </c>
      <c r="B14" s="23">
        <v>7</v>
      </c>
      <c r="C14" s="67">
        <f>SUM(D14:Q14)</f>
        <v>119313</v>
      </c>
      <c r="D14" s="53"/>
      <c r="E14" s="53"/>
      <c r="F14" s="58"/>
      <c r="G14" s="58"/>
      <c r="H14" s="58"/>
      <c r="I14" s="58"/>
      <c r="J14" s="58"/>
      <c r="K14" s="58"/>
      <c r="L14" s="58">
        <v>119313</v>
      </c>
      <c r="M14" s="68"/>
      <c r="N14" s="68"/>
      <c r="O14" s="68"/>
      <c r="P14" s="68"/>
      <c r="Q14" s="62"/>
    </row>
    <row r="15" spans="1:17" ht="32.25" customHeight="1" thickBot="1">
      <c r="A15" s="22" t="s">
        <v>27</v>
      </c>
      <c r="B15" s="23">
        <v>8</v>
      </c>
      <c r="C15" s="67">
        <f>SUM(D15:Q15)</f>
        <v>-119313</v>
      </c>
      <c r="D15" s="53"/>
      <c r="E15" s="53"/>
      <c r="F15" s="58"/>
      <c r="G15" s="58"/>
      <c r="H15" s="58"/>
      <c r="I15" s="58"/>
      <c r="J15" s="58"/>
      <c r="K15" s="58"/>
      <c r="L15" s="58">
        <f>L13-L14</f>
        <v>-119313</v>
      </c>
      <c r="M15" s="68"/>
      <c r="N15" s="68"/>
      <c r="O15" s="68"/>
      <c r="P15" s="68"/>
      <c r="Q15" s="62"/>
    </row>
    <row r="16" spans="1:17" ht="30.75" customHeight="1" thickBot="1">
      <c r="A16" s="22" t="s">
        <v>28</v>
      </c>
      <c r="B16" s="23">
        <v>9</v>
      </c>
      <c r="C16" s="67"/>
      <c r="D16" s="53"/>
      <c r="E16" s="53"/>
      <c r="F16" s="58"/>
      <c r="G16" s="58"/>
      <c r="H16" s="58"/>
      <c r="I16" s="58"/>
      <c r="J16" s="58"/>
      <c r="K16" s="58"/>
      <c r="L16" s="58"/>
      <c r="M16" s="68"/>
      <c r="N16" s="68"/>
      <c r="O16" s="68"/>
      <c r="P16" s="68"/>
      <c r="Q16" s="62"/>
    </row>
    <row r="17" spans="1:17" ht="19.5" customHeight="1" thickBot="1">
      <c r="A17" s="22" t="s">
        <v>26</v>
      </c>
      <c r="B17" s="23">
        <v>10</v>
      </c>
      <c r="C17" s="67">
        <f>SUM(D17:Q17)</f>
        <v>7000000</v>
      </c>
      <c r="D17" s="53"/>
      <c r="E17" s="53"/>
      <c r="F17" s="58"/>
      <c r="G17" s="58"/>
      <c r="H17" s="58"/>
      <c r="I17" s="58"/>
      <c r="J17" s="58"/>
      <c r="K17" s="58"/>
      <c r="L17" s="60">
        <v>7000000</v>
      </c>
      <c r="M17" s="68"/>
      <c r="N17" s="68"/>
      <c r="O17" s="68"/>
      <c r="P17" s="68"/>
      <c r="Q17" s="62"/>
    </row>
    <row r="18" spans="1:17" ht="20.25" customHeight="1" thickBot="1">
      <c r="A18" s="22" t="s">
        <v>23</v>
      </c>
      <c r="B18" s="23">
        <v>11</v>
      </c>
      <c r="C18" s="67"/>
      <c r="D18" s="53"/>
      <c r="E18" s="53"/>
      <c r="F18" s="58"/>
      <c r="G18" s="58"/>
      <c r="H18" s="58"/>
      <c r="I18" s="58"/>
      <c r="J18" s="58"/>
      <c r="K18" s="58"/>
      <c r="L18" s="58"/>
      <c r="M18" s="68"/>
      <c r="N18" s="68"/>
      <c r="O18" s="68"/>
      <c r="P18" s="68"/>
      <c r="Q18" s="62"/>
    </row>
    <row r="19" spans="1:17" ht="33.75" customHeight="1" thickBot="1">
      <c r="A19" s="22" t="s">
        <v>29</v>
      </c>
      <c r="B19" s="23">
        <v>12</v>
      </c>
      <c r="C19" s="67">
        <f>SUM(D19:Q19)</f>
        <v>7000000</v>
      </c>
      <c r="D19" s="53"/>
      <c r="E19" s="53"/>
      <c r="F19" s="58"/>
      <c r="G19" s="58"/>
      <c r="H19" s="58"/>
      <c r="I19" s="58"/>
      <c r="J19" s="58"/>
      <c r="K19" s="58"/>
      <c r="L19" s="58">
        <f>L17-L18</f>
        <v>7000000</v>
      </c>
      <c r="M19" s="68"/>
      <c r="N19" s="68"/>
      <c r="O19" s="68"/>
      <c r="P19" s="68"/>
      <c r="Q19" s="62"/>
    </row>
    <row r="20" spans="1:17" ht="62.25" customHeight="1" thickBot="1">
      <c r="A20" s="22" t="s">
        <v>30</v>
      </c>
      <c r="B20" s="23">
        <v>13</v>
      </c>
      <c r="C20" s="67">
        <f>SUM(D20:Q20)</f>
        <v>9499922</v>
      </c>
      <c r="D20" s="53">
        <f>D11+D15+D19</f>
        <v>2297</v>
      </c>
      <c r="E20" s="53"/>
      <c r="F20" s="58"/>
      <c r="G20" s="58"/>
      <c r="H20" s="58"/>
      <c r="I20" s="58"/>
      <c r="J20" s="58"/>
      <c r="K20" s="58"/>
      <c r="L20" s="58">
        <f>L11+L15+L19</f>
        <v>9481462</v>
      </c>
      <c r="M20" s="68"/>
      <c r="N20" s="68"/>
      <c r="O20" s="68"/>
      <c r="P20" s="68"/>
      <c r="Q20" s="62">
        <f>Q11+Q15+Q19</f>
        <v>16163</v>
      </c>
    </row>
    <row r="21" spans="1:17" ht="45.75" customHeight="1" thickBot="1">
      <c r="A21" s="22" t="s">
        <v>31</v>
      </c>
      <c r="B21" s="23">
        <v>14</v>
      </c>
      <c r="C21" s="67">
        <f>SUM(D21:Q21)</f>
        <v>315473362</v>
      </c>
      <c r="D21" s="53">
        <v>0</v>
      </c>
      <c r="E21" s="53"/>
      <c r="F21" s="58"/>
      <c r="G21" s="58"/>
      <c r="H21" s="58"/>
      <c r="I21" s="58"/>
      <c r="J21" s="58"/>
      <c r="K21" s="58"/>
      <c r="L21" s="58">
        <v>315473362</v>
      </c>
      <c r="M21" s="68"/>
      <c r="N21" s="68"/>
      <c r="O21" s="68"/>
      <c r="P21" s="68"/>
      <c r="Q21" s="62">
        <v>0</v>
      </c>
    </row>
    <row r="22" spans="1:17" s="4" customFormat="1" ht="36" customHeight="1" thickBot="1">
      <c r="A22" s="22" t="s">
        <v>42</v>
      </c>
      <c r="B22" s="24" t="s">
        <v>32</v>
      </c>
      <c r="C22" s="54" t="s">
        <v>33</v>
      </c>
      <c r="D22" s="54" t="s">
        <v>33</v>
      </c>
      <c r="E22" s="54" t="s">
        <v>33</v>
      </c>
      <c r="F22" s="59"/>
      <c r="G22" s="54" t="s">
        <v>33</v>
      </c>
      <c r="H22" s="54" t="s">
        <v>33</v>
      </c>
      <c r="I22" s="54" t="s">
        <v>33</v>
      </c>
      <c r="J22" s="59"/>
      <c r="K22" s="54" t="s">
        <v>33</v>
      </c>
      <c r="L22" s="59"/>
      <c r="M22" s="69"/>
      <c r="N22" s="69"/>
      <c r="O22" s="54" t="s">
        <v>33</v>
      </c>
      <c r="P22" s="69"/>
      <c r="Q22" s="63" t="s">
        <v>33</v>
      </c>
    </row>
    <row r="23" spans="1:17" s="4" customFormat="1" ht="96.75" customHeight="1" thickBot="1">
      <c r="A23" s="22" t="s">
        <v>41</v>
      </c>
      <c r="B23" s="25" t="s">
        <v>34</v>
      </c>
      <c r="C23" s="67">
        <f>SUM(D23:Q23)</f>
        <v>7000000</v>
      </c>
      <c r="D23" s="55" t="s">
        <v>33</v>
      </c>
      <c r="E23" s="55" t="s">
        <v>33</v>
      </c>
      <c r="F23" s="60"/>
      <c r="G23" s="55"/>
      <c r="H23" s="55"/>
      <c r="I23" s="55"/>
      <c r="J23" s="60"/>
      <c r="K23" s="55" t="s">
        <v>33</v>
      </c>
      <c r="L23" s="60">
        <v>7000000</v>
      </c>
      <c r="M23" s="70"/>
      <c r="N23" s="70"/>
      <c r="O23" s="55" t="s">
        <v>33</v>
      </c>
      <c r="P23" s="70"/>
      <c r="Q23" s="64" t="s">
        <v>33</v>
      </c>
    </row>
    <row r="24" spans="1:17" s="4" customFormat="1" ht="51.75" customHeight="1">
      <c r="A24" s="26" t="s">
        <v>45</v>
      </c>
      <c r="B24" s="27" t="s">
        <v>35</v>
      </c>
      <c r="C24" s="56" t="s">
        <v>33</v>
      </c>
      <c r="D24" s="56" t="s">
        <v>33</v>
      </c>
      <c r="E24" s="56" t="s">
        <v>33</v>
      </c>
      <c r="F24" s="61" t="s">
        <v>33</v>
      </c>
      <c r="G24" s="61" t="s">
        <v>33</v>
      </c>
      <c r="H24" s="61" t="s">
        <v>33</v>
      </c>
      <c r="I24" s="61" t="s">
        <v>33</v>
      </c>
      <c r="J24" s="61" t="s">
        <v>33</v>
      </c>
      <c r="K24" s="61" t="s">
        <v>33</v>
      </c>
      <c r="L24" s="61" t="s">
        <v>33</v>
      </c>
      <c r="M24" s="61" t="s">
        <v>33</v>
      </c>
      <c r="N24" s="61" t="s">
        <v>33</v>
      </c>
      <c r="O24" s="61"/>
      <c r="P24" s="61"/>
      <c r="Q24" s="65" t="s">
        <v>33</v>
      </c>
    </row>
    <row r="25" spans="1:17" s="4" customFormat="1" ht="63" customHeight="1" thickBot="1">
      <c r="A25" s="22" t="s">
        <v>36</v>
      </c>
      <c r="B25" s="23">
        <v>15</v>
      </c>
      <c r="C25" s="57">
        <f>SUM(D25:Q25)</f>
        <v>317973284</v>
      </c>
      <c r="D25" s="57">
        <f>D20+D21</f>
        <v>2297</v>
      </c>
      <c r="E25" s="57"/>
      <c r="F25" s="59"/>
      <c r="G25" s="59"/>
      <c r="H25" s="59"/>
      <c r="I25" s="59"/>
      <c r="J25" s="59"/>
      <c r="K25" s="59"/>
      <c r="L25" s="59">
        <f>L20+L21+L22-L23</f>
        <v>317954824</v>
      </c>
      <c r="M25" s="69"/>
      <c r="N25" s="69"/>
      <c r="O25" s="69"/>
      <c r="P25" s="69"/>
      <c r="Q25" s="66">
        <f>Q20+Q21</f>
        <v>16163</v>
      </c>
    </row>
    <row r="26" spans="1:17" ht="18.75" customHeight="1">
      <c r="A26" s="28" t="s">
        <v>37</v>
      </c>
      <c r="B26" s="29"/>
      <c r="C26" s="30"/>
      <c r="D26" s="30"/>
      <c r="E26" s="30"/>
      <c r="F26" s="31"/>
      <c r="G26" s="31"/>
      <c r="H26" s="31"/>
      <c r="I26" s="31"/>
      <c r="J26" s="31"/>
      <c r="K26" s="31"/>
      <c r="L26" s="74"/>
      <c r="M26" s="32"/>
      <c r="N26" s="32"/>
      <c r="O26" s="32"/>
      <c r="P26" s="32"/>
      <c r="Q26" s="32"/>
    </row>
    <row r="27" spans="1:17" ht="13.5" customHeight="1">
      <c r="A27" s="79" t="s">
        <v>38</v>
      </c>
      <c r="B27" s="79"/>
      <c r="C27" s="79"/>
      <c r="D27" s="79"/>
      <c r="E27" s="79"/>
      <c r="F27" s="79"/>
      <c r="G27" s="79"/>
      <c r="H27" s="79"/>
      <c r="I27" s="79"/>
      <c r="J27" s="79"/>
      <c r="K27" s="79"/>
      <c r="L27" s="79"/>
      <c r="M27" s="48"/>
      <c r="N27" s="48"/>
      <c r="O27" s="48"/>
      <c r="P27" s="48"/>
      <c r="Q27" s="48"/>
    </row>
    <row r="28" spans="1:17" s="3" customFormat="1" ht="24.75" customHeight="1">
      <c r="A28" s="79" t="s">
        <v>46</v>
      </c>
      <c r="B28" s="79"/>
      <c r="C28" s="79"/>
      <c r="D28" s="79"/>
      <c r="E28" s="79"/>
      <c r="F28" s="79"/>
      <c r="G28" s="79"/>
      <c r="H28" s="79"/>
      <c r="I28" s="79"/>
      <c r="J28" s="79"/>
      <c r="K28" s="79"/>
      <c r="L28" s="79"/>
      <c r="M28" s="79"/>
      <c r="N28" s="79"/>
      <c r="O28" s="79"/>
      <c r="P28" s="79"/>
      <c r="Q28" s="79"/>
    </row>
    <row r="29" spans="1:17" s="3" customFormat="1" ht="13.5" customHeight="1">
      <c r="A29" s="49"/>
      <c r="B29" s="79" t="s">
        <v>43</v>
      </c>
      <c r="C29" s="79"/>
      <c r="D29" s="79"/>
      <c r="E29" s="79"/>
      <c r="F29" s="79"/>
      <c r="G29" s="79"/>
      <c r="H29" s="79"/>
      <c r="I29" s="79"/>
      <c r="J29" s="79"/>
      <c r="K29" s="79"/>
      <c r="L29" s="79"/>
      <c r="M29" s="79"/>
      <c r="N29" s="79"/>
      <c r="O29" s="79"/>
      <c r="P29" s="79"/>
      <c r="Q29" s="79"/>
    </row>
    <row r="30" spans="1:17" s="3" customFormat="1" ht="16.5" customHeight="1">
      <c r="A30" s="79" t="s">
        <v>54</v>
      </c>
      <c r="B30" s="79"/>
      <c r="C30" s="79"/>
      <c r="D30" s="79"/>
      <c r="E30" s="79"/>
      <c r="F30" s="79"/>
      <c r="G30" s="79"/>
      <c r="H30" s="79"/>
      <c r="I30" s="79"/>
      <c r="J30" s="79"/>
      <c r="K30" s="79"/>
      <c r="L30" s="79"/>
      <c r="M30" s="79"/>
      <c r="N30" s="79"/>
      <c r="O30" s="79"/>
      <c r="P30" s="79"/>
      <c r="Q30" s="79"/>
    </row>
    <row r="31" spans="1:17" s="3" customFormat="1" ht="35.25" customHeight="1">
      <c r="A31" s="50"/>
      <c r="B31" s="81" t="s">
        <v>55</v>
      </c>
      <c r="C31" s="81"/>
      <c r="D31" s="81"/>
      <c r="E31" s="81"/>
      <c r="F31" s="81"/>
      <c r="G31" s="81"/>
      <c r="H31" s="81"/>
      <c r="I31" s="81"/>
      <c r="J31" s="81"/>
      <c r="K31" s="81"/>
      <c r="L31" s="81"/>
      <c r="M31" s="81"/>
      <c r="N31" s="81"/>
      <c r="O31" s="81"/>
      <c r="P31" s="81"/>
      <c r="Q31" s="81"/>
    </row>
    <row r="32" spans="1:17" s="3" customFormat="1" ht="25.5" customHeight="1">
      <c r="A32" s="50"/>
      <c r="B32" s="79" t="s">
        <v>56</v>
      </c>
      <c r="C32" s="79"/>
      <c r="D32" s="79"/>
      <c r="E32" s="79"/>
      <c r="F32" s="79"/>
      <c r="G32" s="79"/>
      <c r="H32" s="79"/>
      <c r="I32" s="79"/>
      <c r="J32" s="79"/>
      <c r="K32" s="79"/>
      <c r="L32" s="79"/>
      <c r="M32" s="79"/>
      <c r="N32" s="79"/>
      <c r="O32" s="79"/>
      <c r="P32" s="79"/>
      <c r="Q32" s="79"/>
    </row>
    <row r="33" spans="1:17" s="3" customFormat="1" ht="40.5" customHeight="1">
      <c r="A33" s="50"/>
      <c r="B33" s="82" t="s">
        <v>57</v>
      </c>
      <c r="C33" s="82"/>
      <c r="D33" s="82"/>
      <c r="E33" s="82"/>
      <c r="F33" s="82"/>
      <c r="G33" s="82"/>
      <c r="H33" s="82"/>
      <c r="I33" s="82"/>
      <c r="J33" s="82"/>
      <c r="K33" s="82"/>
      <c r="L33" s="82"/>
      <c r="M33" s="82"/>
      <c r="N33" s="82"/>
      <c r="O33" s="82"/>
      <c r="P33" s="82"/>
      <c r="Q33" s="82"/>
    </row>
    <row r="34" spans="1:17" ht="30" customHeight="1">
      <c r="A34" s="83" t="s">
        <v>40</v>
      </c>
      <c r="B34" s="83"/>
      <c r="C34" s="83"/>
      <c r="D34" s="83"/>
      <c r="E34" s="83"/>
      <c r="F34" s="83"/>
      <c r="G34" s="83"/>
      <c r="H34" s="83"/>
      <c r="I34" s="83"/>
      <c r="J34" s="83"/>
      <c r="K34" s="83"/>
      <c r="L34" s="83"/>
      <c r="M34" s="83"/>
      <c r="N34" s="83"/>
      <c r="O34" s="83"/>
      <c r="P34" s="83"/>
      <c r="Q34" s="83"/>
    </row>
    <row r="35" spans="1:13" ht="24" customHeight="1">
      <c r="A35" s="39" t="s">
        <v>52</v>
      </c>
      <c r="B35" s="37"/>
      <c r="F35" s="34" t="s">
        <v>47</v>
      </c>
      <c r="G35" s="35"/>
      <c r="H35" s="35"/>
      <c r="M35" s="51" t="s">
        <v>51</v>
      </c>
    </row>
    <row r="36" spans="1:8" ht="17.25" customHeight="1">
      <c r="A36" s="40" t="s">
        <v>60</v>
      </c>
      <c r="B36" s="38"/>
      <c r="F36" s="80" t="s">
        <v>48</v>
      </c>
      <c r="G36" s="80"/>
      <c r="H36" s="80"/>
    </row>
    <row r="37" spans="6:8" ht="32.25" customHeight="1">
      <c r="F37" s="37" t="s">
        <v>49</v>
      </c>
      <c r="G37" s="36"/>
      <c r="H37" s="36"/>
    </row>
    <row r="38" spans="6:8" ht="13.5" customHeight="1">
      <c r="F38" s="37" t="s">
        <v>50</v>
      </c>
      <c r="G38" s="36"/>
      <c r="H38" s="36"/>
    </row>
    <row r="39" ht="20.25" customHeight="1"/>
    <row r="40" ht="23.25" customHeight="1"/>
    <row r="41" ht="18" customHeight="1"/>
    <row r="42" ht="15.75" customHeight="1"/>
    <row r="43" ht="17.25" customHeight="1"/>
  </sheetData>
  <sheetProtection password="CC6F" sheet="1" selectLockedCells="1" selectUnlockedCells="1"/>
  <mergeCells count="14">
    <mergeCell ref="F36:H36"/>
    <mergeCell ref="A28:Q28"/>
    <mergeCell ref="A30:Q30"/>
    <mergeCell ref="B31:Q31"/>
    <mergeCell ref="B32:Q32"/>
    <mergeCell ref="B33:Q33"/>
    <mergeCell ref="A34:Q34"/>
    <mergeCell ref="B29:Q29"/>
    <mergeCell ref="K3:L3"/>
    <mergeCell ref="N3:Q3"/>
    <mergeCell ref="A4:I4"/>
    <mergeCell ref="N4:Q4"/>
    <mergeCell ref="E5:F5"/>
    <mergeCell ref="A27:L27"/>
  </mergeCells>
  <printOptions/>
  <pageMargins left="0" right="0" top="0.196527777777778" bottom="0.196527777777778" header="0.511805555555556" footer="0.511805555555556"/>
  <pageSetup fitToHeight="0" fitToWidth="1"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2023-10-17T07:08:41Z</cp:lastPrinted>
  <dcterms:created xsi:type="dcterms:W3CDTF">2018-04-19T06:38:04Z</dcterms:created>
  <dcterms:modified xsi:type="dcterms:W3CDTF">2024-02-28T07:27:17Z</dcterms:modified>
  <cp:category/>
  <cp:version/>
  <cp:contentType/>
  <cp:contentStatus/>
</cp:coreProperties>
</file>