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868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<sst xmlns="http://schemas.openxmlformats.org/spreadsheetml/2006/main" count="91" uniqueCount="87">
  <si>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</si>
  <si>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</si>
  <si>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</si>
  <si>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</si>
  <si>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</si>
  <si>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</si>
  <si>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</si>
  <si>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</si>
  <si>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</si>
  <si>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</si>
  <si>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</si>
  <si>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</si>
  <si>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</si>
  <si>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</si>
  <si>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</si>
  <si>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</si>
  <si>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</si>
  <si>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</si>
  <si>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</si>
  <si>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</si>
  <si>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</si>
  <si>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</si>
  <si>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06</t>
  </si>
  <si>
    <t>II.</t>
  </si>
  <si>
    <t>CHELTUIELI  OPERAŢIONALE</t>
  </si>
  <si>
    <t>07</t>
  </si>
  <si>
    <t>08</t>
  </si>
  <si>
    <t>09</t>
  </si>
  <si>
    <t>III.</t>
  </si>
  <si>
    <t xml:space="preserve">REZULTATUL DIN ACTIVITATEA OPERAŢIONALĂ </t>
  </si>
  <si>
    <t>IV.</t>
  </si>
  <si>
    <t>V.</t>
  </si>
  <si>
    <t>VI.</t>
  </si>
  <si>
    <t>REZULTATUL DIN ACTIVITATEA FINANCIARĂ</t>
  </si>
  <si>
    <t>VII.</t>
  </si>
  <si>
    <t xml:space="preserve">REZULTATUL DIN ACTIVITATEA CURENTĂ </t>
  </si>
  <si>
    <t>VIII.</t>
  </si>
  <si>
    <t>IX.</t>
  </si>
  <si>
    <t>X.</t>
  </si>
  <si>
    <t xml:space="preserve">REZULTATUL DIN ACTIVITATEA EXTRAORDINARĂ </t>
  </si>
  <si>
    <t>XI.</t>
  </si>
  <si>
    <t>29.1</t>
  </si>
  <si>
    <t>29.2</t>
  </si>
  <si>
    <t>29.3</t>
  </si>
  <si>
    <t>29.4</t>
  </si>
  <si>
    <t>XII.</t>
  </si>
  <si>
    <t xml:space="preserve">REZULTATUL PATRIMONIAL AL EXERCIŢIULUI (BRUT) </t>
  </si>
  <si>
    <t>REZULTATUL PATRIMONIAL AL EXERCIŢIULUI (NET)</t>
  </si>
  <si>
    <t xml:space="preserve">VENITURI OPERAȚIONALE </t>
  </si>
  <si>
    <t>TOTAL VENITURI OPERAŢIONALE      (rd.02+03+04+05)</t>
  </si>
  <si>
    <r>
      <t xml:space="preserve">CHELTUIELI  EXTRAORDINARE    </t>
    </r>
    <r>
      <rPr>
        <sz val="10"/>
        <rFont val="Arial"/>
        <family val="2"/>
      </rPr>
      <t>(ct.6900000+6910000)</t>
    </r>
  </si>
  <si>
    <t>Cheltuieli cu impozitul pe profit    (din ct. 6350200)</t>
  </si>
  <si>
    <t xml:space="preserve">  EXCEDENT  (rd.25-rd.26)</t>
  </si>
  <si>
    <t xml:space="preserve">  DEFICIT  (rd.26-rd.25)</t>
  </si>
  <si>
    <t xml:space="preserve">  EXCEDENT    (rd. 23+28-24-29)</t>
  </si>
  <si>
    <t xml:space="preserve">  DEFICIT    (rd. 24+29-23-28)</t>
  </si>
  <si>
    <t xml:space="preserve">  EXCEDENT (rd. 29.2 - rd.29.4)</t>
  </si>
  <si>
    <t xml:space="preserve">  DEFICIT (rd. 29.3 + rd.29.4)</t>
  </si>
  <si>
    <t xml:space="preserve"> EXCEDENT (rd.17- rd.18) </t>
  </si>
  <si>
    <t xml:space="preserve">  DEFICIT (rd.18- rd.17)</t>
  </si>
  <si>
    <t xml:space="preserve">  EXCEDENT (rd.15+20-16-21)</t>
  </si>
  <si>
    <t xml:space="preserve">  DEFICIT  (rd.16+21-15-20)</t>
  </si>
  <si>
    <r>
      <t xml:space="preserve">VENITURI EXTRAORDINARE     </t>
    </r>
    <r>
      <rPr>
        <sz val="10"/>
        <rFont val="Arial"/>
        <family val="2"/>
      </rPr>
      <t>(ct.7910000)</t>
    </r>
  </si>
  <si>
    <t>TOTAL CHELTUIELI OPERAŢIONALE   (rd.08+09+10+11+12)</t>
  </si>
  <si>
    <t xml:space="preserve">5. </t>
  </si>
  <si>
    <t xml:space="preserve"> EXCEDENT (rd.06 - rd.13)</t>
  </si>
  <si>
    <t xml:space="preserve"> DEFICIT (rd.13 - rd.06)</t>
  </si>
  <si>
    <t>Conturile 6610000 6780100, 6780200 și 7610000 se raporteaza doar pe col. 2 (aceste conturi au fost reglementate prin OMF nr. 2202/2023)</t>
  </si>
  <si>
    <t>Contul 6780000  a fost abrogat prin OMF nr. 2202/2023)</t>
  </si>
  <si>
    <r>
      <t xml:space="preserve">Venituri din impozite, taxe, contribuţii de asigurări şi alte venituri ale bugetelor                                                                                              </t>
    </r>
    <r>
      <rPr>
        <sz val="10"/>
        <rFont val="Arial"/>
        <family val="2"/>
      </rPr>
      <t>(ct. 7300100+7300201+7300202+7300203+7310100+7310200+ 7320100+7330000+7340000+7350100+7350200+7350300+ 7350400+7350500+7350601+7350602+7360100+7390000+ 7450100+7450200+7450300+7450400+7450500+7450700+ 7450900+7460100+7460200+7460300+7460900)</t>
    </r>
  </si>
  <si>
    <t>la data de 30.09.2023</t>
  </si>
  <si>
    <t>Director General</t>
  </si>
  <si>
    <t>Director Economic</t>
  </si>
  <si>
    <t>Marian Octavian Serbanescu</t>
  </si>
  <si>
    <t>Simona Georgescu</t>
  </si>
  <si>
    <t>Sef Serviciu Financiar - Contabilitate</t>
  </si>
  <si>
    <t>Ana - Brindusa Ungureanu</t>
  </si>
  <si>
    <r>
      <t xml:space="preserve">Venituri din activităţi economice                                              </t>
    </r>
    <r>
      <rPr>
        <sz val="10"/>
        <rFont val="Arial"/>
        <family val="2"/>
      </rPr>
      <t xml:space="preserve">(ct.7210000+7220000+7510100+7510200+/-7090000*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7090100 </t>
    </r>
    <r>
      <rPr>
        <b/>
        <sz val="11"/>
        <rFont val="Arial"/>
        <family val="2"/>
      </rPr>
      <t xml:space="preserve">- </t>
    </r>
    <r>
      <rPr>
        <sz val="10"/>
        <rFont val="Arial"/>
        <family val="2"/>
      </rPr>
      <t>7090200)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</si>
  <si>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0"/>
        <rFont val="Arial"/>
        <family val="2"/>
      </rPr>
      <t>(ct. 7510500+7710000+7720100+7720200+7740100+ 7740200+ 7750000+7760000+7780000+7790101+7790109)</t>
    </r>
  </si>
  <si>
    <r>
      <t xml:space="preserve">Alte venituri operaţionale                                                               </t>
    </r>
    <r>
      <rPr>
        <sz val="10"/>
        <rFont val="Arial"/>
        <family val="2"/>
      </rPr>
      <t>(ct.7140000+7180000+7500000+7500100+7500200+7510300+ 7510400+7810200+7810300+7810401+7810402+7770000)</t>
    </r>
  </si>
  <si>
    <r>
      <t xml:space="preserve">Salariile şi contribuţiile sociale aferente angajaţilor                           </t>
    </r>
    <r>
      <rPr>
        <sz val="10"/>
        <rFont val="Arial"/>
        <family val="2"/>
      </rPr>
      <t>(ct. 6410000+6420000+6450100+6450200+6450300+6450400+ 6450500+6450600+6450700+6450800+6460000+6470000)</t>
    </r>
  </si>
  <si>
    <r>
      <t xml:space="preserve">Subventii şi transferuri                                                                            </t>
    </r>
    <r>
      <rPr>
        <sz val="10"/>
        <rFont val="Arial"/>
        <family val="2"/>
      </rPr>
      <t>(ct. 6700000+6710000+6720000+6730000+6740000+6750000+ 6760000+6770000+ 6780000 +6780100+6780200+6790000)</t>
    </r>
  </si>
  <si>
    <r>
      <t xml:space="preserve">Stocuri, consumabile, lucrări şi servicii executate de terţi </t>
    </r>
    <r>
      <rPr>
        <sz val="10"/>
        <rFont val="Arial"/>
        <family val="2"/>
      </rPr>
      <t>(ct.6010000+6020100+6020200+6020300+6020400+6020500+ 6020600+6020700+6020800+6020900+6030000+6060000+ 6070000+6080000+6090000+6100000+6110000+6120000+ 6130000+6140000+6220000+6230000+6240100+6240200+ 6260000+6270000+6280000+6290100)</t>
    </r>
  </si>
  <si>
    <r>
      <t xml:space="preserve">Cheltuieli de capital, amortizări şi provizioane                                       </t>
    </r>
    <r>
      <rPr>
        <sz val="10"/>
        <rFont val="Arial"/>
        <family val="2"/>
      </rPr>
      <t>(ct. 6810100+6810200+6810300+6810401+6810402+6820101+ 6820109+6820200+6890100+6890200)</t>
    </r>
  </si>
  <si>
    <r>
      <t xml:space="preserve">Alte cheltuieli operaţionale     </t>
    </r>
    <r>
      <rPr>
        <sz val="10"/>
        <rFont val="Arial"/>
        <family val="2"/>
      </rPr>
      <t>(6350100+6540000+6580101+ 6580109)</t>
    </r>
  </si>
  <si>
    <r>
      <t xml:space="preserve">VENITURI FINANCIARE                                                                            </t>
    </r>
    <r>
      <rPr>
        <sz val="10"/>
        <rFont val="Arial"/>
        <family val="2"/>
      </rPr>
      <t>(ct. 7610000+7630000+7640000+7650100+7650200+7660000+ 7670000+ 7680000+7690000+7860300+7860400)</t>
    </r>
  </si>
  <si>
    <r>
      <t xml:space="preserve">CHELTUIELI FINANCIARE                                                                      </t>
    </r>
    <r>
      <rPr>
        <sz val="10"/>
        <rFont val="Arial"/>
        <family val="2"/>
      </rPr>
      <t>(ct. 6610000+ 6630000+6640000+6650100+6650200+6660000+ 6670000+ 6680000+6690000+6860300+6860400+6860800)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</si>
</sst>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indent="8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top" wrapText="1"/>
    </xf>
    <xf numFmtId="3" fontId="0" fillId="33" borderId="15" xfId="0" applyNumberFormat="1" applyFont="1" applyFill="1" applyBorder="1" applyAlignment="1">
      <alignment vertical="top" wrapText="1"/>
    </xf>
    <xf numFmtId="3" fontId="0" fillId="33" borderId="26" xfId="0" applyNumberFormat="1" applyFont="1" applyFill="1" applyBorder="1" applyAlignment="1">
      <alignment vertical="top" wrapText="1"/>
    </xf>
    <xf numFmtId="3" fontId="0" fillId="33" borderId="17" xfId="0" applyNumberFormat="1" applyFont="1" applyFill="1" applyBorder="1" applyAlignment="1">
      <alignment vertical="top" wrapText="1"/>
    </xf>
    <xf numFmtId="3" fontId="0" fillId="33" borderId="27" xfId="0" applyNumberFormat="1" applyFont="1" applyFill="1" applyBorder="1" applyAlignment="1">
      <alignment vertical="top" wrapText="1"/>
    </xf>
    <xf numFmtId="3" fontId="0" fillId="33" borderId="18" xfId="0" applyNumberFormat="1" applyFont="1" applyFill="1" applyBorder="1" applyAlignment="1">
      <alignment vertical="top" wrapText="1"/>
    </xf>
    <xf numFmtId="3" fontId="0" fillId="33" borderId="28" xfId="0" applyNumberFormat="1" applyFont="1" applyFill="1" applyBorder="1" applyAlignment="1">
      <alignment vertical="top" wrapText="1"/>
    </xf>
    <xf numFmtId="3" fontId="0" fillId="33" borderId="23" xfId="0" applyNumberFormat="1" applyFont="1" applyFill="1" applyBorder="1" applyAlignment="1">
      <alignment vertical="top" wrapText="1"/>
    </xf>
    <xf numFmtId="3" fontId="0" fillId="33" borderId="29" xfId="0" applyNumberFormat="1" applyFont="1" applyFill="1" applyBorder="1" applyAlignment="1">
      <alignment vertical="top" wrapText="1"/>
    </xf>
    <xf numFmtId="3" fontId="0" fillId="33" borderId="0" xfId="0" applyNumberFormat="1" applyFont="1" applyFill="1" applyBorder="1" applyAlignment="1">
      <alignment vertical="top" wrapText="1"/>
    </xf>
    <xf numFmtId="3" fontId="4" fillId="33" borderId="18" xfId="0" applyNumberFormat="1" applyFont="1" applyFill="1" applyBorder="1" applyAlignment="1">
      <alignment vertical="top" wrapText="1"/>
    </xf>
    <xf numFmtId="3" fontId="4" fillId="33" borderId="28" xfId="0" applyNumberFormat="1" applyFont="1" applyFill="1" applyBorder="1" applyAlignment="1">
      <alignment vertical="top" wrapText="1"/>
    </xf>
    <xf numFmtId="3" fontId="4" fillId="33" borderId="17" xfId="0" applyNumberFormat="1" applyFont="1" applyFill="1" applyBorder="1" applyAlignment="1">
      <alignment vertical="top" wrapText="1"/>
    </xf>
    <xf numFmtId="3" fontId="4" fillId="33" borderId="27" xfId="0" applyNumberFormat="1" applyFont="1" applyFill="1" applyBorder="1" applyAlignment="1">
      <alignment vertical="top" wrapText="1"/>
    </xf>
    <xf numFmtId="3" fontId="4" fillId="33" borderId="20" xfId="0" applyNumberFormat="1" applyFont="1" applyFill="1" applyBorder="1" applyAlignment="1">
      <alignment vertical="top" wrapText="1"/>
    </xf>
    <xf numFmtId="3" fontId="4" fillId="33" borderId="30" xfId="0" applyNumberFormat="1" applyFont="1" applyFill="1" applyBorder="1" applyAlignment="1">
      <alignment vertical="top" wrapText="1"/>
    </xf>
    <xf numFmtId="3" fontId="4" fillId="33" borderId="15" xfId="0" applyNumberFormat="1" applyFont="1" applyFill="1" applyBorder="1" applyAlignment="1">
      <alignment vertical="top" wrapText="1"/>
    </xf>
    <xf numFmtId="3" fontId="4" fillId="33" borderId="26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50"/>
  <sheetViews>
    <sheetView tabSelected="1" zoomScale="120" zoomScaleNormal="120" zoomScalePageLayoutView="0" workbookViewId="0" topLeftCell="A10">
      <selection activeCell="C8" sqref="C8"/>
    </sheetView>
  </sheetViews>
  <sheetFormatPr defaultColWidth="9.140625" defaultRowHeight="12.75"/>
  <cols>
    <col min="1" max="1" width="4.28125" style="31" customWidth="1"/>
    <col min="2" max="2" width="59.28125" style="5" customWidth="1"/>
    <col min="3" max="3" width="7.00390625" style="5" customWidth="1"/>
    <col min="4" max="4" width="13.7109375" style="33" customWidth="1"/>
    <col min="5" max="5" width="14.8515625" style="33" customWidth="1"/>
    <col min="6" max="16384" width="9.140625" style="3" customWidth="1"/>
  </cols>
  <sheetData>
    <row r="1" spans="1:5" ht="18" customHeight="1">
      <c r="A1" s="4"/>
      <c r="E1" s="34" t="s">
        <v>0</v>
      </c>
    </row>
    <row r="2" ht="15">
      <c r="A2" s="6" t="s">
        <v>1</v>
      </c>
    </row>
    <row r="3" spans="1:2" ht="15">
      <c r="A3" s="7"/>
      <c r="B3" s="32" t="s">
        <v>70</v>
      </c>
    </row>
    <row r="4" spans="1:10" ht="22.5" customHeight="1" thickBot="1">
      <c r="A4" s="8" t="s">
        <v>2</v>
      </c>
      <c r="E4" s="35" t="s">
        <v>3</v>
      </c>
      <c r="J4" s="7"/>
    </row>
    <row r="5" spans="1:5" ht="45.75" customHeight="1" thickBot="1">
      <c r="A5" s="9" t="s">
        <v>4</v>
      </c>
      <c r="B5" s="9" t="s">
        <v>5</v>
      </c>
      <c r="C5" s="9" t="s">
        <v>6</v>
      </c>
      <c r="D5" s="36" t="s">
        <v>7</v>
      </c>
      <c r="E5" s="36" t="s">
        <v>8</v>
      </c>
    </row>
    <row r="6" spans="1:5" ht="17.25" customHeight="1" thickBot="1">
      <c r="A6" s="10" t="s">
        <v>9</v>
      </c>
      <c r="B6" s="11" t="s">
        <v>10</v>
      </c>
      <c r="C6" s="12" t="s">
        <v>11</v>
      </c>
      <c r="D6" s="37">
        <v>1</v>
      </c>
      <c r="E6" s="38">
        <v>2</v>
      </c>
    </row>
    <row r="7" spans="1:5" ht="17.25" customHeight="1">
      <c r="A7" s="13" t="s">
        <v>12</v>
      </c>
      <c r="B7" s="14" t="s">
        <v>48</v>
      </c>
      <c r="C7" s="15" t="s">
        <v>13</v>
      </c>
      <c r="D7" s="39"/>
      <c r="E7" s="40"/>
    </row>
    <row r="8" spans="1:5" ht="93.75" customHeight="1">
      <c r="A8" s="16" t="s">
        <v>14</v>
      </c>
      <c r="B8" s="17" t="s">
        <v>69</v>
      </c>
      <c r="C8" s="18" t="s">
        <v>15</v>
      </c>
      <c r="D8" s="41"/>
      <c r="E8" s="42"/>
    </row>
    <row r="9" spans="1:5" ht="42" customHeight="1">
      <c r="A9" s="19" t="s">
        <v>16</v>
      </c>
      <c r="B9" s="1" t="s">
        <v>77</v>
      </c>
      <c r="C9" s="18" t="s">
        <v>17</v>
      </c>
      <c r="D9" s="41">
        <v>50571122</v>
      </c>
      <c r="E9" s="42">
        <v>53883762</v>
      </c>
    </row>
    <row r="10" spans="1:5" ht="42" customHeight="1">
      <c r="A10" s="16" t="s">
        <v>18</v>
      </c>
      <c r="B10" s="17" t="s">
        <v>78</v>
      </c>
      <c r="C10" s="18" t="s">
        <v>19</v>
      </c>
      <c r="D10" s="41">
        <v>1433202</v>
      </c>
      <c r="E10" s="42">
        <v>30234</v>
      </c>
    </row>
    <row r="11" spans="1:5" ht="42.75" customHeight="1">
      <c r="A11" s="16" t="s">
        <v>20</v>
      </c>
      <c r="B11" s="17" t="s">
        <v>79</v>
      </c>
      <c r="C11" s="18" t="s">
        <v>21</v>
      </c>
      <c r="D11" s="41">
        <v>6015563</v>
      </c>
      <c r="E11" s="42">
        <v>7053084</v>
      </c>
    </row>
    <row r="12" spans="1:5" ht="20.25" customHeight="1">
      <c r="A12" s="16"/>
      <c r="B12" s="17" t="s">
        <v>49</v>
      </c>
      <c r="C12" s="20" t="s">
        <v>22</v>
      </c>
      <c r="D12" s="48">
        <f>D8+D9+D10+D11</f>
        <v>58019887</v>
      </c>
      <c r="E12" s="49">
        <f>E8+E9+E10+E11</f>
        <v>60967080</v>
      </c>
    </row>
    <row r="13" spans="1:5" ht="21.75" customHeight="1">
      <c r="A13" s="13" t="s">
        <v>23</v>
      </c>
      <c r="B13" s="14" t="s">
        <v>24</v>
      </c>
      <c r="C13" s="15" t="s">
        <v>25</v>
      </c>
      <c r="D13" s="39"/>
      <c r="E13" s="40"/>
    </row>
    <row r="14" spans="1:5" ht="45.75" customHeight="1">
      <c r="A14" s="21" t="s">
        <v>14</v>
      </c>
      <c r="B14" s="1" t="s">
        <v>80</v>
      </c>
      <c r="C14" s="18" t="s">
        <v>26</v>
      </c>
      <c r="D14" s="41">
        <v>16894740</v>
      </c>
      <c r="E14" s="42">
        <v>17588106</v>
      </c>
    </row>
    <row r="15" spans="1:5" ht="46.5" customHeight="1">
      <c r="A15" s="21" t="s">
        <v>16</v>
      </c>
      <c r="B15" s="22" t="s">
        <v>81</v>
      </c>
      <c r="C15" s="18" t="s">
        <v>27</v>
      </c>
      <c r="D15" s="41">
        <v>14212315</v>
      </c>
      <c r="E15" s="42">
        <v>14233178</v>
      </c>
    </row>
    <row r="16" spans="1:5" ht="84" customHeight="1">
      <c r="A16" s="16" t="s">
        <v>18</v>
      </c>
      <c r="B16" s="17" t="s">
        <v>82</v>
      </c>
      <c r="C16" s="18">
        <v>10</v>
      </c>
      <c r="D16" s="41">
        <v>6302931</v>
      </c>
      <c r="E16" s="42">
        <v>3677280</v>
      </c>
    </row>
    <row r="17" spans="1:5" ht="43.5" customHeight="1">
      <c r="A17" s="16" t="s">
        <v>20</v>
      </c>
      <c r="B17" s="17" t="s">
        <v>83</v>
      </c>
      <c r="C17" s="18">
        <v>11</v>
      </c>
      <c r="D17" s="41">
        <v>1165901</v>
      </c>
      <c r="E17" s="42">
        <v>1136870</v>
      </c>
    </row>
    <row r="18" spans="1:5" ht="31.5" customHeight="1">
      <c r="A18" s="16" t="s">
        <v>64</v>
      </c>
      <c r="B18" s="17" t="s">
        <v>84</v>
      </c>
      <c r="C18" s="18">
        <v>12</v>
      </c>
      <c r="D18" s="41">
        <v>173070</v>
      </c>
      <c r="E18" s="42">
        <v>184440</v>
      </c>
    </row>
    <row r="19" spans="1:5" ht="21" customHeight="1">
      <c r="A19" s="16"/>
      <c r="B19" s="17" t="s">
        <v>63</v>
      </c>
      <c r="C19" s="18">
        <v>13</v>
      </c>
      <c r="D19" s="50">
        <f>D14+D15+D16+D17+D18</f>
        <v>38748957</v>
      </c>
      <c r="E19" s="51">
        <f>E14+E15+E16+E17+E18</f>
        <v>36819874</v>
      </c>
    </row>
    <row r="20" spans="1:5" ht="21.75" customHeight="1">
      <c r="A20" s="21" t="s">
        <v>28</v>
      </c>
      <c r="B20" s="22" t="s">
        <v>29</v>
      </c>
      <c r="C20" s="18">
        <v>14</v>
      </c>
      <c r="D20" s="41"/>
      <c r="E20" s="42"/>
    </row>
    <row r="21" spans="1:5" ht="19.5" customHeight="1">
      <c r="A21" s="16"/>
      <c r="B21" s="17" t="s">
        <v>65</v>
      </c>
      <c r="C21" s="23">
        <v>15</v>
      </c>
      <c r="D21" s="52">
        <f>D12-D19</f>
        <v>19270930</v>
      </c>
      <c r="E21" s="53">
        <f>E12-E19</f>
        <v>24147206</v>
      </c>
    </row>
    <row r="22" spans="1:5" ht="18.75" customHeight="1">
      <c r="A22" s="16"/>
      <c r="B22" s="17" t="s">
        <v>66</v>
      </c>
      <c r="C22" s="20">
        <v>16</v>
      </c>
      <c r="D22" s="43"/>
      <c r="E22" s="44"/>
    </row>
    <row r="23" spans="1:5" ht="48.75" customHeight="1">
      <c r="A23" s="21" t="s">
        <v>30</v>
      </c>
      <c r="B23" s="22" t="s">
        <v>85</v>
      </c>
      <c r="C23" s="18">
        <v>17</v>
      </c>
      <c r="D23" s="41">
        <v>270077</v>
      </c>
      <c r="E23" s="42">
        <v>250025</v>
      </c>
    </row>
    <row r="24" spans="1:5" ht="42.75" customHeight="1">
      <c r="A24" s="16" t="s">
        <v>31</v>
      </c>
      <c r="B24" s="17" t="s">
        <v>86</v>
      </c>
      <c r="C24" s="20">
        <v>18</v>
      </c>
      <c r="D24" s="43">
        <v>24618</v>
      </c>
      <c r="E24" s="44">
        <v>465</v>
      </c>
    </row>
    <row r="25" spans="1:5" ht="18" customHeight="1">
      <c r="A25" s="16" t="s">
        <v>32</v>
      </c>
      <c r="B25" s="17" t="s">
        <v>33</v>
      </c>
      <c r="C25" s="20">
        <v>19</v>
      </c>
      <c r="D25" s="43"/>
      <c r="E25" s="44"/>
    </row>
    <row r="26" spans="1:5" ht="21" customHeight="1">
      <c r="A26" s="16"/>
      <c r="B26" s="17" t="s">
        <v>58</v>
      </c>
      <c r="C26" s="20">
        <v>20</v>
      </c>
      <c r="D26" s="48">
        <f>D23-D24</f>
        <v>245459</v>
      </c>
      <c r="E26" s="49">
        <f>E23-E24</f>
        <v>249560</v>
      </c>
    </row>
    <row r="27" spans="1:5" ht="19.5" customHeight="1">
      <c r="A27" s="16"/>
      <c r="B27" s="17" t="s">
        <v>59</v>
      </c>
      <c r="C27" s="20">
        <v>21</v>
      </c>
      <c r="D27" s="43"/>
      <c r="E27" s="44"/>
    </row>
    <row r="28" spans="1:5" ht="20.25" customHeight="1">
      <c r="A28" s="13" t="s">
        <v>34</v>
      </c>
      <c r="B28" s="14" t="s">
        <v>35</v>
      </c>
      <c r="C28" s="15">
        <v>22</v>
      </c>
      <c r="D28" s="39"/>
      <c r="E28" s="40"/>
    </row>
    <row r="29" spans="1:5" ht="19.5" customHeight="1">
      <c r="A29" s="13"/>
      <c r="B29" s="14" t="s">
        <v>60</v>
      </c>
      <c r="C29" s="15">
        <v>23</v>
      </c>
      <c r="D29" s="54">
        <f>D21+D26-D22-D27</f>
        <v>19516389</v>
      </c>
      <c r="E29" s="55">
        <f>E21+E26-E22-E27</f>
        <v>24396766</v>
      </c>
    </row>
    <row r="30" spans="1:5" ht="18" customHeight="1">
      <c r="A30" s="13"/>
      <c r="B30" s="14" t="s">
        <v>61</v>
      </c>
      <c r="C30" s="15">
        <v>24</v>
      </c>
      <c r="D30" s="39"/>
      <c r="E30" s="40"/>
    </row>
    <row r="31" spans="1:5" ht="21" customHeight="1">
      <c r="A31" s="21" t="s">
        <v>36</v>
      </c>
      <c r="B31" s="17" t="s">
        <v>62</v>
      </c>
      <c r="C31" s="18">
        <v>25</v>
      </c>
      <c r="D31" s="41"/>
      <c r="E31" s="42"/>
    </row>
    <row r="32" spans="1:5" ht="19.5" customHeight="1">
      <c r="A32" s="21" t="s">
        <v>37</v>
      </c>
      <c r="B32" s="17" t="s">
        <v>50</v>
      </c>
      <c r="C32" s="18">
        <v>26</v>
      </c>
      <c r="D32" s="41"/>
      <c r="E32" s="42"/>
    </row>
    <row r="33" spans="1:5" ht="19.5" customHeight="1">
      <c r="A33" s="16" t="s">
        <v>38</v>
      </c>
      <c r="B33" s="17" t="s">
        <v>39</v>
      </c>
      <c r="C33" s="20">
        <v>27</v>
      </c>
      <c r="D33" s="43"/>
      <c r="E33" s="44"/>
    </row>
    <row r="34" spans="1:5" ht="21.75" customHeight="1">
      <c r="A34" s="13"/>
      <c r="B34" s="14" t="s">
        <v>52</v>
      </c>
      <c r="C34" s="15">
        <v>28</v>
      </c>
      <c r="D34" s="39"/>
      <c r="E34" s="40"/>
    </row>
    <row r="35" spans="1:5" ht="19.5" customHeight="1">
      <c r="A35" s="13"/>
      <c r="B35" s="14" t="s">
        <v>53</v>
      </c>
      <c r="C35" s="15">
        <v>29</v>
      </c>
      <c r="D35" s="39"/>
      <c r="E35" s="40"/>
    </row>
    <row r="36" spans="1:5" ht="19.5" customHeight="1">
      <c r="A36" s="13" t="s">
        <v>40</v>
      </c>
      <c r="B36" s="14" t="s">
        <v>46</v>
      </c>
      <c r="C36" s="24" t="s">
        <v>41</v>
      </c>
      <c r="D36" s="39"/>
      <c r="E36" s="40"/>
    </row>
    <row r="37" spans="1:5" ht="19.5" customHeight="1">
      <c r="A37" s="13"/>
      <c r="B37" s="14" t="s">
        <v>54</v>
      </c>
      <c r="C37" s="24" t="s">
        <v>42</v>
      </c>
      <c r="D37" s="54">
        <f>D29+D34-D30-D35</f>
        <v>19516389</v>
      </c>
      <c r="E37" s="55">
        <f>E29+E34-E30-E35</f>
        <v>24396766</v>
      </c>
    </row>
    <row r="38" spans="1:5" ht="19.5" customHeight="1">
      <c r="A38" s="13"/>
      <c r="B38" s="25" t="s">
        <v>55</v>
      </c>
      <c r="C38" s="24" t="s">
        <v>43</v>
      </c>
      <c r="D38" s="39"/>
      <c r="E38" s="40"/>
    </row>
    <row r="39" spans="1:5" ht="21" customHeight="1">
      <c r="A39" s="13"/>
      <c r="B39" s="14" t="s">
        <v>51</v>
      </c>
      <c r="C39" s="24" t="s">
        <v>44</v>
      </c>
      <c r="D39" s="39"/>
      <c r="E39" s="40"/>
    </row>
    <row r="40" spans="1:5" ht="17.25" customHeight="1">
      <c r="A40" s="13" t="s">
        <v>45</v>
      </c>
      <c r="B40" s="14" t="s">
        <v>47</v>
      </c>
      <c r="C40" s="15">
        <v>30</v>
      </c>
      <c r="D40" s="39"/>
      <c r="E40" s="40"/>
    </row>
    <row r="41" spans="1:5" ht="20.25" customHeight="1">
      <c r="A41" s="13"/>
      <c r="B41" s="14" t="s">
        <v>56</v>
      </c>
      <c r="C41" s="15">
        <v>31</v>
      </c>
      <c r="D41" s="54">
        <f>D37-D39</f>
        <v>19516389</v>
      </c>
      <c r="E41" s="55">
        <f>E37-E39</f>
        <v>24396766</v>
      </c>
    </row>
    <row r="42" spans="1:5" ht="21.75" customHeight="1" thickBot="1">
      <c r="A42" s="26"/>
      <c r="B42" s="27" t="s">
        <v>57</v>
      </c>
      <c r="C42" s="28">
        <v>32</v>
      </c>
      <c r="D42" s="45"/>
      <c r="E42" s="46"/>
    </row>
    <row r="43" spans="1:5" ht="21.75" customHeight="1">
      <c r="A43" s="2"/>
      <c r="B43" s="29"/>
      <c r="C43" s="30"/>
      <c r="D43" s="47"/>
      <c r="E43" s="47"/>
    </row>
    <row r="44" spans="1:5" ht="24.75" customHeight="1">
      <c r="A44" s="2"/>
      <c r="B44" s="62" t="s">
        <v>68</v>
      </c>
      <c r="C44" s="62"/>
      <c r="D44" s="62"/>
      <c r="E44" s="62"/>
    </row>
    <row r="45" spans="2:5" ht="28.5" customHeight="1">
      <c r="B45" s="62" t="s">
        <v>67</v>
      </c>
      <c r="C45" s="62"/>
      <c r="D45" s="62"/>
      <c r="E45" s="62"/>
    </row>
    <row r="46" spans="2:5" ht="18.75" customHeight="1">
      <c r="B46" s="56" t="s">
        <v>71</v>
      </c>
      <c r="C46" s="57" t="s">
        <v>72</v>
      </c>
      <c r="D46" s="3"/>
      <c r="E46" s="58"/>
    </row>
    <row r="47" spans="2:5" ht="18" customHeight="1">
      <c r="B47" s="56" t="s">
        <v>73</v>
      </c>
      <c r="C47" s="63" t="s">
        <v>74</v>
      </c>
      <c r="D47" s="63"/>
      <c r="E47" s="63"/>
    </row>
    <row r="48" spans="2:5" ht="13.5">
      <c r="B48" s="59"/>
      <c r="C48" s="58"/>
      <c r="D48" s="60"/>
      <c r="E48" s="58"/>
    </row>
    <row r="49" spans="2:5" ht="13.5">
      <c r="B49" s="61"/>
      <c r="C49" s="56" t="s">
        <v>75</v>
      </c>
      <c r="D49" s="3"/>
      <c r="E49" s="58"/>
    </row>
    <row r="50" spans="2:5" ht="13.5">
      <c r="B50" s="61"/>
      <c r="C50" s="56" t="s">
        <v>76</v>
      </c>
      <c r="D50" s="3"/>
      <c r="E50" s="58"/>
    </row>
  </sheetData>
  <sheetProtection password="CC6F" sheet="1" selectLockedCells="1" selectUnlockedCells="1"/>
  <mergeCells count="3">
    <mergeCell ref="B44:E44"/>
    <mergeCell ref="B45:E45"/>
    <mergeCell ref="C47:E47"/>
  </mergeCells>
  <printOptions/>
  <pageMargins left="0.31496062992125984" right="0.03937007874015748" top="0.3937007874015748" bottom="0.2362204724409449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Maria Tudorache</cp:lastModifiedBy>
  <cp:lastPrinted>2023-10-16T09:41:36Z</cp:lastPrinted>
  <dcterms:created xsi:type="dcterms:W3CDTF">2015-03-04T15:25:17Z</dcterms:created>
  <dcterms:modified xsi:type="dcterms:W3CDTF">2024-02-28T07:23:54Z</dcterms:modified>
  <cp:category/>
  <cp:version/>
  <cp:contentType/>
  <cp:contentStatus/>
</cp:coreProperties>
</file>