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5" windowWidth="27795" windowHeight="11895" activeTab="3"/>
  </bookViews>
  <sheets>
    <sheet name="transferuri curente" sheetId="6" r:id="rId1"/>
    <sheet name="personal " sheetId="5" r:id="rId2"/>
    <sheet name="materiale" sheetId="2" r:id="rId3"/>
    <sheet name="investitii" sheetId="4" r:id="rId4"/>
  </sheets>
  <calcPr calcId="145621"/>
</workbook>
</file>

<file path=xl/calcChain.xml><?xml version="1.0" encoding="utf-8"?>
<calcChain xmlns="http://schemas.openxmlformats.org/spreadsheetml/2006/main">
  <c r="F9" i="6" l="1"/>
  <c r="I118" i="2"/>
  <c r="I121" i="2" s="1"/>
  <c r="F116" i="2"/>
  <c r="I109" i="2" s="1"/>
  <c r="E30" i="5" l="1"/>
  <c r="D46" i="5"/>
  <c r="D63" i="5" l="1"/>
  <c r="D34" i="5"/>
  <c r="E64" i="5"/>
  <c r="E34" i="5" l="1"/>
  <c r="E47" i="5"/>
  <c r="D87" i="5" l="1"/>
  <c r="E88" i="5" s="1"/>
  <c r="D83" i="5"/>
  <c r="E84" i="5" s="1"/>
  <c r="D79" i="5"/>
  <c r="E80" i="5" s="1"/>
  <c r="D75" i="5"/>
  <c r="E76" i="5" s="1"/>
  <c r="D71" i="5"/>
  <c r="E72" i="5" s="1"/>
  <c r="D67" i="5"/>
  <c r="E68" i="5" s="1"/>
  <c r="D50" i="5"/>
  <c r="E51" i="5" s="1"/>
  <c r="D38" i="5"/>
  <c r="E39" i="5" s="1"/>
  <c r="E89" i="5" l="1"/>
  <c r="E10" i="4"/>
</calcChain>
</file>

<file path=xl/sharedStrings.xml><?xml version="1.0" encoding="utf-8"?>
<sst xmlns="http://schemas.openxmlformats.org/spreadsheetml/2006/main" count="725" uniqueCount="215">
  <si>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</si>
  <si>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</si>
  <si>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</si>
  <si>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</si>
  <si>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</si>
  <si>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</si>
  <si>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</si>
  <si>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</si>
  <si>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</si>
  <si>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</si>
  <si>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</si>
  <si>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</si>
  <si>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</si>
  <si>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</si>
  <si>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</si>
  <si>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Total 10.01.10</t>
  </si>
  <si>
    <t>Subtotal 10.01.13</t>
  </si>
  <si>
    <t>10.01.13</t>
  </si>
  <si>
    <t>Total 10.01.13</t>
  </si>
  <si>
    <t>Subtotal 10.01.30</t>
  </si>
  <si>
    <t>10.01.30</t>
  </si>
  <si>
    <t>Total 10.01.30</t>
  </si>
  <si>
    <t>Subtotal 10.03.01</t>
  </si>
  <si>
    <t>10.03.01</t>
  </si>
  <si>
    <t>Total 10.03.01</t>
  </si>
  <si>
    <t>Subtotal 10.03.02</t>
  </si>
  <si>
    <t>10.03.02</t>
  </si>
  <si>
    <t>Total 10.03.02</t>
  </si>
  <si>
    <t>Subtotal 10.03.03</t>
  </si>
  <si>
    <t>10.03.03</t>
  </si>
  <si>
    <t>Total 10.03.03</t>
  </si>
  <si>
    <t>Subtotal 10.03.04</t>
  </si>
  <si>
    <t>10.03.04</t>
  </si>
  <si>
    <t>Total 10.03.04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</si>
  <si>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</si>
  <si>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</si>
  <si>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</si>
  <si>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</si>
  <si>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</si>
  <si>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</si>
  <si>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</si>
  <si>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</si>
  <si>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ASCENSORUL SA</t>
  </si>
  <si>
    <t>ENEL ENERGIE MUNTENIA SA</t>
  </si>
  <si>
    <t>XEROX ROMANIA SA</t>
  </si>
  <si>
    <t>CLEAN PREST ACTIV SRL</t>
  </si>
  <si>
    <t>LA FANTANA SRL</t>
  </si>
  <si>
    <t>MAE</t>
  </si>
  <si>
    <t>CRISTALSOFT SRL</t>
  </si>
  <si>
    <t>OMNI TECH SRL</t>
  </si>
  <si>
    <t>FAX MEDIA CONSULTING SRL</t>
  </si>
  <si>
    <t>UPC ROMANIA SRL</t>
  </si>
  <si>
    <t>STS</t>
  </si>
  <si>
    <t>MIDA SOFT BUSINESS SRL</t>
  </si>
  <si>
    <t>ADMINISTRATIA FONDULUI IMOBILIAR</t>
  </si>
  <si>
    <t>OFFICE MAX SRL</t>
  </si>
  <si>
    <t>DNS BIROTICA SRL</t>
  </si>
  <si>
    <t>SQUARE PARKING SRL</t>
  </si>
  <si>
    <t>DANTE INTERNATIONAL SRL</t>
  </si>
  <si>
    <t>BEIA CONSULTING INTERNATIONAL SRL</t>
  </si>
  <si>
    <t>Subtotal 10.01.14</t>
  </si>
  <si>
    <t>10.01.14</t>
  </si>
  <si>
    <t>Total 10.02.01</t>
  </si>
  <si>
    <t>Subtotal 10.02.01</t>
  </si>
  <si>
    <t>10.02.01</t>
  </si>
  <si>
    <t>Subtotal 10.02.06</t>
  </si>
  <si>
    <t>10.02.06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</si>
  <si>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</si>
  <si>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</si>
  <si>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</si>
  <si>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</si>
  <si>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</si>
  <si>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</si>
  <si>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DEPUNERE NUMERAR REINTREGIRE CONT</t>
  </si>
  <si>
    <t>BUGETUL DE STAT</t>
  </si>
  <si>
    <t>VARSAMINTE PT PERSOANE CU HANDICAP NEINCADRATE</t>
  </si>
  <si>
    <t>EXPLICATII</t>
  </si>
  <si>
    <t>AVANS CO</t>
  </si>
  <si>
    <t>POPRIRE SALARIU</t>
  </si>
  <si>
    <t>CV PENSIE PRIVATA</t>
  </si>
  <si>
    <t>CONTRIBUTII ANGAJAT LA BFS</t>
  </si>
  <si>
    <t>CV SENTINTE</t>
  </si>
  <si>
    <t>CONTRIBUTII DE ASIG SOC DATORATE DE ANGAJATOR</t>
  </si>
  <si>
    <t>CONTRIBUTII ADE ASIG DE SOMAJ DATORATE DE ANGAJATOR</t>
  </si>
  <si>
    <t>CONTRIBUTII ADE ASIG DE SANATATE DATORATE DE ANGAJATOR</t>
  </si>
  <si>
    <t>CONTRIBUTII ADE ASIG ACCDIDENTE SI BOLI DATORATE DE ANGAJATOR</t>
  </si>
  <si>
    <t>ALIM CONT SALARII</t>
  </si>
  <si>
    <t>CV TICHETE DE MASA</t>
  </si>
  <si>
    <t>CV VOUCHERE DE VACANTA</t>
  </si>
  <si>
    <t>01-30 septembrie 2017</t>
  </si>
  <si>
    <t>septembrie</t>
  </si>
  <si>
    <t>01.09.2017-31.09.2017</t>
  </si>
  <si>
    <t>ALIMENTARE CONT SALARII</t>
  </si>
  <si>
    <t>ALIMENTARE CONT CARD SALARII</t>
  </si>
  <si>
    <t>ALIMENTARE CONT CARD SALARII RAIFFEISEN</t>
  </si>
  <si>
    <t>IMPOZIT SALARIU</t>
  </si>
  <si>
    <t>COTIZATII SINDICAT</t>
  </si>
  <si>
    <t>GARANTII MATERIALE</t>
  </si>
  <si>
    <t>PENSIE ALIMENTARA</t>
  </si>
  <si>
    <t>ALIM CONT CARD SALARII</t>
  </si>
  <si>
    <t>REINTREGIRE CONT</t>
  </si>
  <si>
    <t>Total 10.02.06</t>
  </si>
  <si>
    <t>PERFORM CENTER SRL</t>
  </si>
  <si>
    <t>CVA CURS PREGATIRE PROFESIONALA</t>
  </si>
  <si>
    <t>05.09.2017</t>
  </si>
  <si>
    <t>15.09.2017</t>
  </si>
  <si>
    <t>CVA CURS PERFECTIONARE</t>
  </si>
  <si>
    <t>27.09.2017</t>
  </si>
  <si>
    <t>TAK EDUCATION GRUP SRL</t>
  </si>
  <si>
    <t>CVA SERVICII TRAINING SEMINAR</t>
  </si>
  <si>
    <t>13.09.2017</t>
  </si>
  <si>
    <t>CENTRUL MEDICAL UNIREA SRL</t>
  </si>
  <si>
    <t>CVA SERVICII MEDICALE LUNA AUGUST 2017</t>
  </si>
  <si>
    <t>07.09.2017</t>
  </si>
  <si>
    <t>RA-APPS BUC-SRP SINAIA</t>
  </si>
  <si>
    <t>CVA SALA CONFERINTA SONORIZARE</t>
  </si>
  <si>
    <t>22.09.2017</t>
  </si>
  <si>
    <t>CVA AB LUNAR SEP 2017</t>
  </si>
  <si>
    <t>25.09.2017</t>
  </si>
  <si>
    <t>CVA FOLOSINTA SPATIU SEP 2017</t>
  </si>
  <si>
    <t>EDENRED ROMANIA SRL</t>
  </si>
  <si>
    <t>CV SERVICII CARD</t>
  </si>
  <si>
    <t>26.09.2017</t>
  </si>
  <si>
    <t>CVA SERVICII EMITERE CARD</t>
  </si>
  <si>
    <t>CODE ALARM COM SRL</t>
  </si>
  <si>
    <t>CV M CASERAT/GHILOTINA</t>
  </si>
  <si>
    <t>DIGITRONIX TECHOLOGY SRL</t>
  </si>
  <si>
    <t>APLICARE SOFTWARE MONIT RETEA</t>
  </si>
  <si>
    <t>CVA PRESTARI SV LUNA AUGUST 2017</t>
  </si>
  <si>
    <t>PERFORM TRAVEL SRL</t>
  </si>
  <si>
    <t>CVA SERVICII CAZARE</t>
  </si>
  <si>
    <t>CVA SERVICII HOTELIERE</t>
  </si>
  <si>
    <t>FAXMEDIA TOUR SRL</t>
  </si>
  <si>
    <t>EVIDENT GROUP SRL</t>
  </si>
  <si>
    <t>CVA CUTIE METALICA</t>
  </si>
  <si>
    <t>CVA DIFERENTA CUTIE METALICA</t>
  </si>
  <si>
    <t>CLIMA SOLUTION PROVIDER SRL</t>
  </si>
  <si>
    <t>APARAT AER CONDITIONAT</t>
  </si>
  <si>
    <t>12.09.2017</t>
  </si>
  <si>
    <t>ROMSERVICE TELECOMUNICATII SRL</t>
  </si>
  <si>
    <t>CVA APARAT TELEFONIC GIGASET</t>
  </si>
  <si>
    <t>Total plati septembrie</t>
  </si>
  <si>
    <t>21.09.2017</t>
  </si>
  <si>
    <t>CVA OBIECT INVENTAR</t>
  </si>
  <si>
    <t>CVA OBIECT DE INVENTAR</t>
  </si>
  <si>
    <t>DHL INTERNATIONAL ROMANIA SRL</t>
  </si>
  <si>
    <t>CVA EXPEDIERE DOCUMENTE</t>
  </si>
  <si>
    <t>14.09.2017</t>
  </si>
  <si>
    <t>CVA AB SEPT 2017</t>
  </si>
  <si>
    <t>CVA AB SEPT 2018</t>
  </si>
  <si>
    <t>29.09.2017</t>
  </si>
  <si>
    <t>CVA SV BUCLA LOCALA</t>
  </si>
  <si>
    <t>11.09.2017</t>
  </si>
  <si>
    <t>ROSAL GRUP SRL</t>
  </si>
  <si>
    <t>CVA SERVICII SALUBRITATE AUGUST 2017</t>
  </si>
  <si>
    <t>ENGIE ROMANIA SA</t>
  </si>
  <si>
    <t>CVA FURNIZARE GAZE AUGUST 2017</t>
  </si>
  <si>
    <t>CVA CONSUM ENERGIE ELECTRICA AUGUST 2017</t>
  </si>
  <si>
    <t>CVA CONSUM ENERGIE ELECTRICA PREZUMAT</t>
  </si>
  <si>
    <t>TRIMA BIROTICA PAPETARIE</t>
  </si>
  <si>
    <t>CVA PLIC PERNA AER</t>
  </si>
  <si>
    <t>EVO OFFICE SOLUTIONS SRL</t>
  </si>
  <si>
    <t>CVA DOSARE PLASTIC CU SINA</t>
  </si>
  <si>
    <t>CVA ACHIZ HARTIE SPECIALA COLOTECH</t>
  </si>
  <si>
    <t>CVA PLIC A4</t>
  </si>
  <si>
    <t>DIRECT DISTRIBUTION BIROTICA SRL</t>
  </si>
  <si>
    <t>CVA HARTIE COPIATOR</t>
  </si>
  <si>
    <t>PROMOTIONAL INTERSERVICE SRL</t>
  </si>
  <si>
    <t>CVA CARTUSE IMPRIMANTE</t>
  </si>
  <si>
    <t>WECO TMC SRL</t>
  </si>
  <si>
    <t>OLIMPIC INTERNATIONAL TURISM SRL</t>
  </si>
  <si>
    <t>CVA BILETE AVION DEPLASARE EXTERNA</t>
  </si>
  <si>
    <t>CVA ASIGURARI MEDICALE</t>
  </si>
  <si>
    <t>EXIMTUR SRL</t>
  </si>
  <si>
    <t>CNTAR TAROM SA</t>
  </si>
  <si>
    <t>06.09.2017</t>
  </si>
  <si>
    <t>RA RASIROM SA</t>
  </si>
  <si>
    <t>CVA SERVICII DE INTRETINERESISTEM DE SECURITATE</t>
  </si>
  <si>
    <t>CVA SERVICII MENTENANTA</t>
  </si>
  <si>
    <t>CVA VERIFICARE SIST DE SECURITATE</t>
  </si>
  <si>
    <t>CVA WASTE TONER</t>
  </si>
  <si>
    <t>CVA REVIZIE SI INTRETINERE</t>
  </si>
  <si>
    <t>CVA HDD TOSHIBA 500GB</t>
  </si>
  <si>
    <t>18.09.2017</t>
  </si>
  <si>
    <t>MBM SOFTWARE PARTNERS SRL</t>
  </si>
  <si>
    <t>CVA SV MENTENANTA REGISTRU MARCI</t>
  </si>
  <si>
    <t>20.09.2017</t>
  </si>
  <si>
    <t>CVA REPARATII ACUMULATORI</t>
  </si>
  <si>
    <t>CVA BAZA ASUS DV-RW</t>
  </si>
  <si>
    <t>CVA FUSER LEXMARK</t>
  </si>
  <si>
    <t>CVA ACCESORII COMPUTERE</t>
  </si>
  <si>
    <t>MONITORUL OFICIAL RA</t>
  </si>
  <si>
    <t>CVA PUBLICARE ORD</t>
  </si>
  <si>
    <t>BTM DIVIZIA DE SECURITATE SRL</t>
  </si>
  <si>
    <t>CVA SERVICII PAZA AUGUST 2017</t>
  </si>
  <si>
    <t>TERMOTEMP SERVICE SRL</t>
  </si>
  <si>
    <t>CVA BLANCHETA PASAPORT DE SERVICIU</t>
  </si>
  <si>
    <t>CVA SERVICII DE CURATENIE</t>
  </si>
  <si>
    <t>CVA ABONAMENT 2017</t>
  </si>
  <si>
    <t>CVA ASISTENTA TEHNICA AUGUST 2017</t>
  </si>
  <si>
    <t>CERSIGN SRL</t>
  </si>
  <si>
    <t>CVA KIT DE SEMNATURA ELECTRONICA</t>
  </si>
  <si>
    <t>OEB</t>
  </si>
  <si>
    <t>CV SERVICII EPOQUE</t>
  </si>
  <si>
    <t>COMISIOANE BANCARE</t>
  </si>
  <si>
    <t>TAXE PARTICIPARE CONFERINTE</t>
  </si>
  <si>
    <t>CV SERVICII OEB</t>
  </si>
  <si>
    <t xml:space="preserve">CAP 55 02 01 "CONTRIBUTII SI COTIZATII LA ORGANISMELE INTERNATIONALE" </t>
  </si>
  <si>
    <t>perioada: 01-30 septembrie 2017</t>
  </si>
  <si>
    <t xml:space="preserve">RIDICAT NUMERAR </t>
  </si>
  <si>
    <t>19.09.2017</t>
  </si>
  <si>
    <t>04.09.2017</t>
  </si>
  <si>
    <t>DEPUNERE NUMERAR</t>
  </si>
  <si>
    <t>TRANSFERURI CURENTE IN STRAINATATE</t>
  </si>
  <si>
    <t xml:space="preserve">PFA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</si>
</sst>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\-??\ _l_e_i_-;_-@_-"/>
    <numFmt numFmtId="165" formatCode="#,###.00"/>
    <numFmt numFmtId="166" formatCode="dd/mm/yy"/>
    <numFmt numFmtId="167" formatCode="#,##0.0"/>
  </numFmts>
  <fonts count="27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 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10" xfId="40" applyFont="1" applyBorder="1"/>
    <xf numFmtId="0" fontId="1" fillId="0" borderId="0" xfId="4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164" fontId="1" fillId="0" borderId="14" xfId="30" applyFont="1" applyFill="1" applyBorder="1" applyAlignment="1" applyProtection="1"/>
    <xf numFmtId="164" fontId="20" fillId="0" borderId="17" xfId="30" applyFont="1" applyFill="1" applyBorder="1" applyAlignment="1" applyProtection="1"/>
    <xf numFmtId="164" fontId="1" fillId="0" borderId="14" xfId="30" applyFont="1" applyFill="1" applyBorder="1" applyAlignment="1" applyProtection="1">
      <alignment horizontal="center" vertical="center"/>
    </xf>
    <xf numFmtId="0" fontId="20" fillId="0" borderId="0" xfId="40" applyFont="1" applyAlignment="1">
      <alignment horizontal="left"/>
    </xf>
    <xf numFmtId="0" fontId="1" fillId="0" borderId="10" xfId="40" applyFont="1" applyBorder="1" applyAlignment="1">
      <alignment horizontal="center"/>
    </xf>
    <xf numFmtId="4" fontId="0" fillId="0" borderId="0" xfId="0" applyNumberFormat="1"/>
    <xf numFmtId="14" fontId="1" fillId="0" borderId="10" xfId="40" applyNumberFormat="1" applyFont="1" applyBorder="1" applyAlignment="1"/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Border="1"/>
    <xf numFmtId="14" fontId="1" fillId="0" borderId="16" xfId="40" applyNumberFormat="1" applyFont="1" applyBorder="1"/>
    <xf numFmtId="0" fontId="1" fillId="0" borderId="16" xfId="40" applyFont="1" applyFill="1" applyBorder="1"/>
    <xf numFmtId="0" fontId="1" fillId="0" borderId="16" xfId="40" applyFont="1" applyBorder="1"/>
    <xf numFmtId="0" fontId="21" fillId="0" borderId="0" xfId="0" applyFont="1"/>
    <xf numFmtId="0" fontId="23" fillId="0" borderId="18" xfId="41" applyFont="1" applyFill="1" applyBorder="1" applyAlignment="1">
      <alignment horizontal="center"/>
    </xf>
    <xf numFmtId="0" fontId="20" fillId="0" borderId="10" xfId="40" applyFont="1" applyBorder="1" applyAlignment="1">
      <alignment horizontal="center" wrapText="1"/>
    </xf>
    <xf numFmtId="0" fontId="1" fillId="0" borderId="10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165" fontId="1" fillId="0" borderId="10" xfId="40" applyNumberFormat="1" applyFont="1" applyFill="1" applyBorder="1" applyAlignment="1">
      <alignment wrapText="1"/>
    </xf>
    <xf numFmtId="4" fontId="21" fillId="0" borderId="10" xfId="0" applyNumberFormat="1" applyFont="1" applyBorder="1" applyAlignment="1">
      <alignment horizontal="center" wrapText="1"/>
    </xf>
    <xf numFmtId="0" fontId="24" fillId="0" borderId="0" xfId="0" applyFont="1" applyAlignment="1">
      <alignment vertical="center"/>
    </xf>
    <xf numFmtId="165" fontId="0" fillId="0" borderId="0" xfId="0" applyNumberFormat="1"/>
    <xf numFmtId="0" fontId="25" fillId="0" borderId="0" xfId="0" applyFont="1"/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 wrapText="1"/>
    </xf>
    <xf numFmtId="0" fontId="1" fillId="0" borderId="22" xfId="40" applyFont="1" applyBorder="1" applyAlignment="1">
      <alignment horizontal="left" vertical="center"/>
    </xf>
    <xf numFmtId="0" fontId="1" fillId="0" borderId="22" xfId="40" applyFont="1" applyBorder="1" applyAlignment="1">
      <alignment horizontal="center" vertical="center"/>
    </xf>
    <xf numFmtId="4" fontId="1" fillId="0" borderId="23" xfId="40" applyNumberFormat="1" applyFont="1" applyBorder="1" applyAlignment="1">
      <alignment vertical="center"/>
    </xf>
    <xf numFmtId="0" fontId="1" fillId="0" borderId="21" xfId="40" applyFont="1" applyBorder="1" applyAlignment="1">
      <alignment horizontal="center" vertical="center"/>
    </xf>
    <xf numFmtId="14" fontId="1" fillId="0" borderId="10" xfId="40" applyNumberFormat="1" applyFont="1" applyBorder="1"/>
    <xf numFmtId="0" fontId="1" fillId="0" borderId="10" xfId="40" applyFont="1" applyFill="1" applyBorder="1" applyAlignment="1">
      <alignment horizontal="center" vertical="center"/>
    </xf>
    <xf numFmtId="4" fontId="1" fillId="0" borderId="14" xfId="30" applyNumberFormat="1" applyFont="1" applyFill="1" applyBorder="1" applyAlignment="1" applyProtection="1">
      <alignment vertical="center"/>
    </xf>
    <xf numFmtId="0" fontId="25" fillId="0" borderId="10" xfId="0" applyFont="1" applyBorder="1"/>
    <xf numFmtId="0" fontId="25" fillId="0" borderId="10" xfId="0" applyFont="1" applyBorder="1" applyAlignment="1">
      <alignment horizontal="center"/>
    </xf>
    <xf numFmtId="14" fontId="1" fillId="0" borderId="19" xfId="40" applyNumberFormat="1" applyFont="1" applyBorder="1"/>
    <xf numFmtId="0" fontId="1" fillId="0" borderId="19" xfId="40" applyFont="1" applyFill="1" applyBorder="1" applyAlignment="1">
      <alignment horizontal="center" vertical="center"/>
    </xf>
    <xf numFmtId="0" fontId="1" fillId="0" borderId="19" xfId="40" applyFont="1" applyBorder="1"/>
    <xf numFmtId="4" fontId="1" fillId="0" borderId="20" xfId="30" applyNumberFormat="1" applyFont="1" applyFill="1" applyBorder="1" applyAlignment="1" applyProtection="1">
      <alignment vertical="center"/>
    </xf>
    <xf numFmtId="0" fontId="1" fillId="0" borderId="19" xfId="40" applyFont="1" applyFill="1" applyBorder="1" applyAlignment="1">
      <alignment horizontal="center"/>
    </xf>
    <xf numFmtId="4" fontId="20" fillId="0" borderId="17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0" fillId="0" borderId="10" xfId="40" applyFont="1" applyFill="1" applyBorder="1" applyAlignment="1">
      <alignment horizontal="center" wrapText="1"/>
    </xf>
    <xf numFmtId="165" fontId="1" fillId="0" borderId="10" xfId="40" applyNumberFormat="1" applyFont="1" applyFill="1" applyBorder="1" applyAlignment="1">
      <alignment horizontal="right" wrapText="1"/>
    </xf>
    <xf numFmtId="0" fontId="21" fillId="0" borderId="10" xfId="0" applyFont="1" applyFill="1" applyBorder="1" applyAlignment="1">
      <alignment wrapText="1"/>
    </xf>
    <xf numFmtId="0" fontId="1" fillId="0" borderId="10" xfId="40" applyFont="1" applyFill="1" applyBorder="1" applyAlignment="1">
      <alignment vertical="center" wrapText="1"/>
    </xf>
    <xf numFmtId="0" fontId="1" fillId="0" borderId="10" xfId="40" applyFont="1" applyFill="1" applyBorder="1" applyAlignment="1">
      <alignment horizontal="center" vertical="center" wrapText="1"/>
    </xf>
    <xf numFmtId="165" fontId="1" fillId="0" borderId="10" xfId="40" applyNumberFormat="1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center" wrapText="1"/>
    </xf>
    <xf numFmtId="0" fontId="1" fillId="0" borderId="0" xfId="4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0" xfId="40" applyFont="1" applyFill="1" applyBorder="1" applyAlignment="1">
      <alignment horizontal="left" vertical="center" wrapText="1"/>
    </xf>
    <xf numFmtId="165" fontId="1" fillId="0" borderId="10" xfId="40" applyNumberFormat="1" applyFont="1" applyFill="1" applyBorder="1" applyAlignment="1">
      <alignment horizontal="right" vertical="center" wrapText="1"/>
    </xf>
    <xf numFmtId="4" fontId="1" fillId="0" borderId="10" xfId="40" applyNumberFormat="1" applyFont="1" applyFill="1" applyBorder="1" applyAlignment="1">
      <alignment wrapText="1"/>
    </xf>
    <xf numFmtId="166" fontId="1" fillId="0" borderId="10" xfId="40" applyNumberFormat="1" applyFont="1" applyFill="1" applyBorder="1" applyAlignment="1">
      <alignment horizontal="left" vertical="center" wrapText="1"/>
    </xf>
    <xf numFmtId="4" fontId="21" fillId="0" borderId="10" xfId="0" applyNumberFormat="1" applyFont="1" applyFill="1" applyBorder="1" applyAlignment="1">
      <alignment horizontal="center" wrapText="1"/>
    </xf>
    <xf numFmtId="4" fontId="0" fillId="0" borderId="0" xfId="0" applyNumberFormat="1" applyFill="1"/>
    <xf numFmtId="0" fontId="26" fillId="0" borderId="19" xfId="40" applyFont="1" applyBorder="1" applyAlignment="1">
      <alignment horizontal="center"/>
    </xf>
    <xf numFmtId="0" fontId="26" fillId="0" borderId="19" xfId="40" applyFont="1" applyBorder="1"/>
    <xf numFmtId="0" fontId="26" fillId="0" borderId="19" xfId="40" applyFont="1" applyBorder="1" applyAlignment="1">
      <alignment horizontal="left"/>
    </xf>
    <xf numFmtId="0" fontId="21" fillId="0" borderId="10" xfId="0" applyFont="1" applyFill="1" applyBorder="1" applyAlignment="1">
      <alignment horizontal="center" vertical="center" wrapText="1"/>
    </xf>
    <xf numFmtId="165" fontId="1" fillId="0" borderId="10" xfId="40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4" fontId="1" fillId="0" borderId="10" xfId="30" applyNumberFormat="1" applyFont="1" applyFill="1" applyBorder="1" applyAlignment="1" applyProtection="1">
      <alignment horizontal="center" vertical="center"/>
    </xf>
    <xf numFmtId="4" fontId="20" fillId="0" borderId="17" xfId="30" applyNumberFormat="1" applyFont="1" applyFill="1" applyBorder="1" applyAlignment="1" applyProtection="1">
      <alignment horizontal="center" vertical="center"/>
    </xf>
    <xf numFmtId="0" fontId="1" fillId="0" borderId="10" xfId="40" applyFont="1" applyBorder="1" applyAlignment="1">
      <alignment horizontal="center" wrapText="1"/>
    </xf>
    <xf numFmtId="0" fontId="20" fillId="0" borderId="10" xfId="40" applyFont="1" applyBorder="1" applyAlignment="1">
      <alignment horizontal="center" vertical="center" wrapText="1"/>
    </xf>
    <xf numFmtId="0" fontId="1" fillId="0" borderId="10" xfId="40" applyFont="1" applyFill="1" applyBorder="1" applyAlignment="1">
      <alignment horizontal="left" wrapText="1"/>
    </xf>
    <xf numFmtId="0" fontId="20" fillId="0" borderId="10" xfId="40" applyFont="1" applyFill="1" applyBorder="1" applyAlignment="1">
      <alignment horizontal="center" vertical="center" wrapText="1"/>
    </xf>
    <xf numFmtId="14" fontId="20" fillId="0" borderId="10" xfId="40" applyNumberFormat="1" applyFont="1" applyFill="1" applyBorder="1" applyAlignment="1">
      <alignment wrapText="1"/>
    </xf>
    <xf numFmtId="14" fontId="20" fillId="0" borderId="10" xfId="40" applyNumberFormat="1" applyFont="1" applyFill="1" applyBorder="1" applyAlignment="1">
      <alignment horizontal="center" vertical="center" wrapText="1"/>
    </xf>
    <xf numFmtId="3" fontId="20" fillId="0" borderId="10" xfId="40" applyNumberFormat="1" applyFont="1" applyFill="1" applyBorder="1" applyAlignment="1">
      <alignment horizontal="center" vertical="center" wrapText="1"/>
    </xf>
    <xf numFmtId="0" fontId="20" fillId="0" borderId="10" xfId="40" applyFont="1" applyFill="1" applyBorder="1" applyAlignment="1">
      <alignment wrapText="1"/>
    </xf>
    <xf numFmtId="4" fontId="20" fillId="0" borderId="10" xfId="40" applyNumberFormat="1" applyFont="1" applyFill="1" applyBorder="1" applyAlignment="1">
      <alignment horizontal="center" vertical="center" wrapText="1"/>
    </xf>
    <xf numFmtId="167" fontId="20" fillId="0" borderId="10" xfId="40" applyNumberFormat="1" applyFont="1" applyFill="1" applyBorder="1" applyAlignment="1">
      <alignment horizontal="center" vertical="center" wrapText="1"/>
    </xf>
    <xf numFmtId="0" fontId="20" fillId="0" borderId="10" xfId="40" applyFont="1" applyFill="1" applyBorder="1" applyAlignment="1">
      <alignment vertical="center" wrapText="1"/>
    </xf>
    <xf numFmtId="165" fontId="20" fillId="0" borderId="10" xfId="40" applyNumberFormat="1" applyFont="1" applyFill="1" applyBorder="1" applyAlignment="1">
      <alignment horizontal="center" vertical="center" wrapText="1"/>
    </xf>
    <xf numFmtId="0" fontId="20" fillId="0" borderId="10" xfId="40" applyFont="1" applyFill="1" applyBorder="1" applyAlignment="1">
      <alignment horizontal="left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/>
    </xf>
    <xf numFmtId="0" fontId="25" fillId="24" borderId="0" xfId="0" applyFont="1" applyFill="1"/>
    <xf numFmtId="0" fontId="20" fillId="0" borderId="27" xfId="40" applyFont="1" applyBorder="1" applyAlignment="1">
      <alignment horizontal="center" vertical="center"/>
    </xf>
    <xf numFmtId="0" fontId="20" fillId="0" borderId="28" xfId="40" applyFont="1" applyBorder="1" applyAlignment="1">
      <alignment horizontal="center" vertical="center"/>
    </xf>
    <xf numFmtId="0" fontId="20" fillId="0" borderId="28" xfId="40" applyFont="1" applyBorder="1" applyAlignment="1">
      <alignment horizontal="center" vertical="center" wrapText="1"/>
    </xf>
    <xf numFmtId="0" fontId="20" fillId="0" borderId="29" xfId="40" applyFont="1" applyBorder="1" applyAlignment="1">
      <alignment horizontal="center" vertical="center"/>
    </xf>
    <xf numFmtId="0" fontId="1" fillId="0" borderId="12" xfId="40" applyFont="1" applyBorder="1" applyAlignment="1">
      <alignment horizontal="left" vertical="center"/>
    </xf>
    <xf numFmtId="0" fontId="1" fillId="0" borderId="12" xfId="40" applyFont="1" applyBorder="1" applyAlignment="1">
      <alignment horizontal="center" vertical="center" wrapText="1"/>
    </xf>
    <xf numFmtId="4" fontId="1" fillId="0" borderId="13" xfId="40" applyNumberFormat="1" applyFont="1" applyBorder="1" applyAlignment="1">
      <alignment horizontal="right" vertical="center"/>
    </xf>
    <xf numFmtId="4" fontId="25" fillId="0" borderId="14" xfId="0" applyNumberFormat="1" applyFont="1" applyBorder="1" applyAlignment="1">
      <alignment vertical="center"/>
    </xf>
    <xf numFmtId="0" fontId="1" fillId="0" borderId="11" xfId="40" applyFont="1" applyBorder="1" applyAlignment="1">
      <alignment horizontal="center" vertical="center"/>
    </xf>
    <xf numFmtId="0" fontId="25" fillId="0" borderId="0" xfId="0" applyFont="1" applyFill="1"/>
    <xf numFmtId="0" fontId="20" fillId="0" borderId="24" xfId="40" applyFont="1" applyBorder="1" applyAlignment="1">
      <alignment horizontal="left"/>
    </xf>
    <xf numFmtId="0" fontId="20" fillId="0" borderId="25" xfId="40" applyFont="1" applyBorder="1" applyAlignment="1">
      <alignment horizontal="left"/>
    </xf>
    <xf numFmtId="0" fontId="20" fillId="0" borderId="26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view="pageLayout" zoomScaleNormal="100" workbookViewId="0">
      <selection activeCell="F10" sqref="F10"/>
    </sheetView>
  </sheetViews>
  <sheetFormatPr defaultRowHeight="14.25"/>
  <cols>
    <col min="1" max="1" width="6.85546875" style="30" customWidth="1"/>
    <col min="2" max="2" width="6" style="30" bestFit="1" customWidth="1"/>
    <col min="3" max="3" width="15.42578125" style="30" customWidth="1"/>
    <col min="4" max="4" width="22.28515625" style="30" bestFit="1" customWidth="1"/>
    <col min="5" max="5" width="22.7109375" style="30" bestFit="1" customWidth="1"/>
    <col min="6" max="6" width="11.7109375" style="30" customWidth="1"/>
    <col min="7" max="7" width="9.140625" style="30"/>
    <col min="8" max="8" width="10.7109375" style="30" bestFit="1" customWidth="1"/>
    <col min="9" max="9" width="12.28515625" style="30" bestFit="1" customWidth="1"/>
    <col min="10" max="10" width="10.140625" style="30" bestFit="1" customWidth="1"/>
    <col min="11" max="16384" width="9.140625" style="30"/>
  </cols>
  <sheetData>
    <row r="1" spans="1:15">
      <c r="A1" s="3" t="s">
        <v>4</v>
      </c>
      <c r="B1" s="3"/>
      <c r="C1" s="16"/>
      <c r="D1" s="16"/>
      <c r="E1" s="16"/>
      <c r="F1" s="16"/>
    </row>
    <row r="3" spans="1:15">
      <c r="A3" s="3" t="s">
        <v>207</v>
      </c>
      <c r="B3" s="16"/>
      <c r="C3" s="16"/>
      <c r="D3" s="16"/>
      <c r="F3" s="16"/>
    </row>
    <row r="4" spans="1:15">
      <c r="A4" s="16"/>
      <c r="B4" s="3"/>
      <c r="C4" s="16"/>
      <c r="D4" s="16"/>
      <c r="E4" s="16"/>
      <c r="F4" s="16"/>
    </row>
    <row r="5" spans="1:15" ht="15" customHeight="1">
      <c r="A5" s="104" t="s">
        <v>208</v>
      </c>
      <c r="B5" s="104"/>
      <c r="C5" s="104"/>
      <c r="F5" s="16"/>
    </row>
    <row r="6" spans="1:15" ht="15" thickBot="1">
      <c r="A6" s="4"/>
      <c r="B6" s="16"/>
      <c r="C6" s="16"/>
      <c r="D6" s="16"/>
      <c r="E6" s="16"/>
      <c r="F6" s="16"/>
    </row>
    <row r="7" spans="1:15" ht="51">
      <c r="A7" s="31" t="s">
        <v>0</v>
      </c>
      <c r="B7" s="32" t="s">
        <v>1</v>
      </c>
      <c r="C7" s="33" t="s">
        <v>2</v>
      </c>
      <c r="D7" s="32" t="s">
        <v>34</v>
      </c>
      <c r="E7" s="32" t="s">
        <v>76</v>
      </c>
      <c r="F7" s="5" t="s">
        <v>35</v>
      </c>
    </row>
    <row r="8" spans="1:15">
      <c r="A8" s="37">
        <v>1</v>
      </c>
      <c r="B8" s="38"/>
      <c r="C8" s="67">
        <v>75</v>
      </c>
      <c r="D8" s="68" t="s">
        <v>67</v>
      </c>
      <c r="E8" s="68" t="s">
        <v>213</v>
      </c>
      <c r="F8" s="73">
        <v>50263.17</v>
      </c>
    </row>
    <row r="9" spans="1:15" ht="15.75" customHeight="1" thickBot="1">
      <c r="A9" s="101" t="s">
        <v>141</v>
      </c>
      <c r="B9" s="102"/>
      <c r="C9" s="102"/>
      <c r="D9" s="102"/>
      <c r="E9" s="103"/>
      <c r="F9" s="74">
        <f>SUM(F8)</f>
        <v>50263.17</v>
      </c>
      <c r="J9" s="49"/>
      <c r="K9" s="49"/>
      <c r="L9" s="49"/>
      <c r="M9" s="49"/>
    </row>
    <row r="11" spans="1:15"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pans="1:15">
      <c r="F12" s="49"/>
      <c r="G12" s="49"/>
      <c r="H12" s="49"/>
      <c r="I12" s="49"/>
      <c r="J12" s="49"/>
      <c r="K12" s="49"/>
      <c r="L12" s="49"/>
      <c r="M12" s="49"/>
      <c r="N12" s="49"/>
      <c r="O12" s="49"/>
    </row>
    <row r="13" spans="1:15"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5">
      <c r="F14" s="50"/>
      <c r="G14" s="49"/>
      <c r="H14" s="49"/>
      <c r="I14" s="49"/>
      <c r="J14" s="49"/>
      <c r="K14" s="49"/>
      <c r="L14" s="49"/>
      <c r="M14" s="49"/>
      <c r="N14" s="49"/>
      <c r="O14" s="49"/>
    </row>
    <row r="15" spans="1:15">
      <c r="F15" s="49"/>
      <c r="G15" s="49"/>
      <c r="H15" s="49"/>
      <c r="I15" s="49"/>
      <c r="J15" s="49"/>
      <c r="K15" s="49"/>
      <c r="L15" s="49"/>
      <c r="M15" s="49"/>
      <c r="N15" s="49"/>
      <c r="O15" s="49"/>
    </row>
  </sheetData>
  <sheetProtection password="B3FB" sheet="1" formatCells="0" formatColumns="0" formatRows="0" insertColumns="0" insertRows="0" insertHyperlinks="0" deleteColumns="0" deleteRows="0" sort="0" autoFilter="0" pivotTables="0"/>
  <mergeCells count="2">
    <mergeCell ref="A9:E9"/>
    <mergeCell ref="A5:C5"/>
  </mergeCells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view="pageLayout" topLeftCell="A41" zoomScaleNormal="100" workbookViewId="0">
      <selection activeCell="F73" sqref="F73"/>
    </sheetView>
  </sheetViews>
  <sheetFormatPr defaultRowHeight="15"/>
  <cols>
    <col min="1" max="1" width="19.140625" customWidth="1"/>
    <col min="2" max="2" width="11.28515625" bestFit="1" customWidth="1"/>
    <col min="3" max="3" width="5" bestFit="1" customWidth="1"/>
    <col min="4" max="4" width="12.85546875" bestFit="1" customWidth="1"/>
    <col min="5" max="5" width="14.28515625" style="60" bestFit="1" customWidth="1"/>
    <col min="6" max="6" width="25.85546875" customWidth="1"/>
    <col min="7" max="7" width="12.7109375" bestFit="1" customWidth="1"/>
    <col min="8" max="8" width="11.7109375" bestFit="1" customWidth="1"/>
    <col min="9" max="9" width="12.7109375" bestFit="1" customWidth="1"/>
    <col min="11" max="11" width="12.7109375" bestFit="1" customWidth="1"/>
  </cols>
  <sheetData>
    <row r="1" spans="1:6">
      <c r="A1" s="3" t="s">
        <v>4</v>
      </c>
      <c r="B1" s="3"/>
      <c r="C1" s="2"/>
      <c r="D1" s="2"/>
      <c r="E1" s="59"/>
      <c r="F1" s="2"/>
    </row>
    <row r="3" spans="1:6">
      <c r="A3" s="3" t="s">
        <v>71</v>
      </c>
      <c r="B3" s="2"/>
      <c r="C3" s="2"/>
      <c r="D3" s="2"/>
      <c r="E3" s="59"/>
    </row>
    <row r="4" spans="1:6">
      <c r="A4" s="3" t="s">
        <v>72</v>
      </c>
      <c r="B4" s="2"/>
      <c r="C4" s="2"/>
      <c r="D4" s="2"/>
      <c r="E4" s="59"/>
    </row>
    <row r="5" spans="1:6">
      <c r="A5" s="13" t="s">
        <v>5</v>
      </c>
      <c r="B5" s="3" t="s">
        <v>89</v>
      </c>
      <c r="C5" s="3"/>
    </row>
    <row r="6" spans="1:6">
      <c r="A6" s="2"/>
      <c r="B6" s="3"/>
      <c r="C6" s="3"/>
      <c r="D6" s="3"/>
      <c r="E6" s="59"/>
    </row>
    <row r="7" spans="1:6">
      <c r="A7" s="75" t="s">
        <v>67</v>
      </c>
      <c r="B7" s="23" t="s">
        <v>6</v>
      </c>
      <c r="C7" s="23" t="s">
        <v>7</v>
      </c>
      <c r="D7" s="23" t="s">
        <v>8</v>
      </c>
      <c r="E7" s="76" t="s">
        <v>3</v>
      </c>
      <c r="F7" s="23" t="s">
        <v>76</v>
      </c>
    </row>
    <row r="8" spans="1:6">
      <c r="A8" s="77" t="s">
        <v>9</v>
      </c>
      <c r="B8" s="51"/>
      <c r="C8" s="51"/>
      <c r="D8" s="52">
        <v>6815992</v>
      </c>
      <c r="E8" s="78" t="s">
        <v>67</v>
      </c>
      <c r="F8" s="51" t="s">
        <v>67</v>
      </c>
    </row>
    <row r="9" spans="1:6">
      <c r="A9" s="79" t="s">
        <v>10</v>
      </c>
      <c r="B9" s="24" t="s">
        <v>90</v>
      </c>
      <c r="C9" s="25">
        <v>6</v>
      </c>
      <c r="D9" s="26">
        <v>1309</v>
      </c>
      <c r="E9" s="78" t="s">
        <v>67</v>
      </c>
      <c r="F9" s="53" t="s">
        <v>77</v>
      </c>
    </row>
    <row r="10" spans="1:6" ht="25.5">
      <c r="A10" s="80" t="s">
        <v>67</v>
      </c>
      <c r="B10" s="54" t="s">
        <v>90</v>
      </c>
      <c r="C10" s="55">
        <v>7</v>
      </c>
      <c r="D10" s="56">
        <v>399467</v>
      </c>
      <c r="E10" s="78" t="s">
        <v>67</v>
      </c>
      <c r="F10" s="57" t="s">
        <v>92</v>
      </c>
    </row>
    <row r="11" spans="1:6" ht="25.5">
      <c r="A11" s="80" t="s">
        <v>67</v>
      </c>
      <c r="B11" s="54" t="s">
        <v>90</v>
      </c>
      <c r="C11" s="55">
        <v>7</v>
      </c>
      <c r="D11" s="56">
        <v>2569</v>
      </c>
      <c r="E11" s="78" t="s">
        <v>67</v>
      </c>
      <c r="F11" s="57" t="s">
        <v>93</v>
      </c>
    </row>
    <row r="12" spans="1:6" ht="25.5">
      <c r="A12" s="80" t="s">
        <v>67</v>
      </c>
      <c r="B12" s="54" t="s">
        <v>90</v>
      </c>
      <c r="C12" s="55">
        <v>7</v>
      </c>
      <c r="D12" s="56">
        <v>101243</v>
      </c>
      <c r="E12" s="78" t="s">
        <v>67</v>
      </c>
      <c r="F12" s="57" t="s">
        <v>94</v>
      </c>
    </row>
    <row r="13" spans="1:6">
      <c r="A13" s="80" t="s">
        <v>67</v>
      </c>
      <c r="B13" s="24" t="s">
        <v>90</v>
      </c>
      <c r="C13" s="25">
        <v>7</v>
      </c>
      <c r="D13" s="26">
        <v>191690</v>
      </c>
      <c r="E13" s="78" t="s">
        <v>67</v>
      </c>
      <c r="F13" s="53" t="s">
        <v>95</v>
      </c>
    </row>
    <row r="14" spans="1:6" ht="26.25">
      <c r="A14" s="80" t="s">
        <v>67</v>
      </c>
      <c r="B14" s="54" t="s">
        <v>90</v>
      </c>
      <c r="C14" s="55">
        <v>7</v>
      </c>
      <c r="D14" s="56">
        <v>179009</v>
      </c>
      <c r="E14" s="78" t="s">
        <v>67</v>
      </c>
      <c r="F14" s="53" t="s">
        <v>80</v>
      </c>
    </row>
    <row r="15" spans="1:6">
      <c r="A15" s="80" t="s">
        <v>67</v>
      </c>
      <c r="B15" s="24" t="s">
        <v>90</v>
      </c>
      <c r="C15" s="25">
        <v>7</v>
      </c>
      <c r="D15" s="26">
        <v>200</v>
      </c>
      <c r="E15" s="78" t="s">
        <v>67</v>
      </c>
      <c r="F15" s="53" t="s">
        <v>78</v>
      </c>
    </row>
    <row r="16" spans="1:6">
      <c r="A16" s="80" t="s">
        <v>67</v>
      </c>
      <c r="B16" s="24" t="s">
        <v>90</v>
      </c>
      <c r="C16" s="25">
        <v>7</v>
      </c>
      <c r="D16" s="26">
        <v>100</v>
      </c>
      <c r="E16" s="78" t="s">
        <v>67</v>
      </c>
      <c r="F16" s="53" t="s">
        <v>78</v>
      </c>
    </row>
    <row r="17" spans="1:10">
      <c r="A17" s="80" t="s">
        <v>67</v>
      </c>
      <c r="B17" s="24" t="s">
        <v>90</v>
      </c>
      <c r="C17" s="25">
        <v>7</v>
      </c>
      <c r="D17" s="26">
        <v>100</v>
      </c>
      <c r="E17" s="78" t="s">
        <v>67</v>
      </c>
      <c r="F17" s="53" t="s">
        <v>78</v>
      </c>
    </row>
    <row r="18" spans="1:10">
      <c r="A18" s="80" t="s">
        <v>67</v>
      </c>
      <c r="B18" s="24" t="s">
        <v>90</v>
      </c>
      <c r="C18" s="25">
        <v>7</v>
      </c>
      <c r="D18" s="26">
        <v>400</v>
      </c>
      <c r="E18" s="78" t="s">
        <v>67</v>
      </c>
      <c r="F18" s="53" t="s">
        <v>78</v>
      </c>
      <c r="I18" s="11"/>
    </row>
    <row r="19" spans="1:10">
      <c r="A19" s="80" t="s">
        <v>67</v>
      </c>
      <c r="B19" s="24" t="s">
        <v>90</v>
      </c>
      <c r="C19" s="25">
        <v>7</v>
      </c>
      <c r="D19" s="26">
        <v>1100</v>
      </c>
      <c r="E19" s="78" t="s">
        <v>67</v>
      </c>
      <c r="F19" s="53" t="s">
        <v>78</v>
      </c>
    </row>
    <row r="20" spans="1:10">
      <c r="A20" s="80" t="s">
        <v>67</v>
      </c>
      <c r="B20" s="24" t="s">
        <v>90</v>
      </c>
      <c r="C20" s="25">
        <v>7</v>
      </c>
      <c r="D20" s="26">
        <v>100</v>
      </c>
      <c r="E20" s="78" t="s">
        <v>67</v>
      </c>
      <c r="F20" s="53" t="s">
        <v>79</v>
      </c>
    </row>
    <row r="21" spans="1:10">
      <c r="A21" s="80" t="s">
        <v>67</v>
      </c>
      <c r="B21" s="24" t="s">
        <v>90</v>
      </c>
      <c r="C21" s="25">
        <v>7</v>
      </c>
      <c r="D21" s="26">
        <v>100</v>
      </c>
      <c r="E21" s="78" t="s">
        <v>67</v>
      </c>
      <c r="F21" s="53" t="s">
        <v>79</v>
      </c>
    </row>
    <row r="22" spans="1:10">
      <c r="A22" s="80" t="s">
        <v>67</v>
      </c>
      <c r="B22" s="24" t="s">
        <v>90</v>
      </c>
      <c r="C22" s="25">
        <v>7</v>
      </c>
      <c r="D22" s="26">
        <v>23055</v>
      </c>
      <c r="E22" s="78" t="s">
        <v>67</v>
      </c>
      <c r="F22" s="53" t="s">
        <v>86</v>
      </c>
    </row>
    <row r="23" spans="1:10">
      <c r="A23" s="80" t="s">
        <v>67</v>
      </c>
      <c r="B23" s="24" t="s">
        <v>90</v>
      </c>
      <c r="C23" s="25">
        <v>7</v>
      </c>
      <c r="D23" s="26">
        <v>1676</v>
      </c>
      <c r="E23" s="78"/>
      <c r="F23" s="53" t="s">
        <v>96</v>
      </c>
    </row>
    <row r="24" spans="1:10">
      <c r="A24" s="80" t="s">
        <v>67</v>
      </c>
      <c r="B24" s="24" t="s">
        <v>90</v>
      </c>
      <c r="C24" s="25">
        <v>7</v>
      </c>
      <c r="D24" s="26">
        <v>381</v>
      </c>
      <c r="E24" s="78" t="s">
        <v>67</v>
      </c>
      <c r="F24" s="53" t="s">
        <v>97</v>
      </c>
    </row>
    <row r="25" spans="1:10">
      <c r="A25" s="80" t="s">
        <v>67</v>
      </c>
      <c r="B25" s="24" t="s">
        <v>90</v>
      </c>
      <c r="C25" s="25">
        <v>7</v>
      </c>
      <c r="D25" s="26">
        <v>200</v>
      </c>
      <c r="E25" s="78" t="s">
        <v>67</v>
      </c>
      <c r="F25" s="53" t="s">
        <v>98</v>
      </c>
      <c r="H25" s="29"/>
    </row>
    <row r="26" spans="1:10">
      <c r="A26" s="80" t="s">
        <v>67</v>
      </c>
      <c r="B26" s="24" t="s">
        <v>90</v>
      </c>
      <c r="C26" s="25">
        <v>7</v>
      </c>
      <c r="D26" s="26">
        <v>1620</v>
      </c>
      <c r="E26" s="78" t="s">
        <v>67</v>
      </c>
      <c r="F26" s="53" t="s">
        <v>98</v>
      </c>
      <c r="H26" s="11"/>
    </row>
    <row r="27" spans="1:10">
      <c r="A27" s="80" t="s">
        <v>67</v>
      </c>
      <c r="B27" s="24" t="s">
        <v>90</v>
      </c>
      <c r="C27" s="25">
        <v>12</v>
      </c>
      <c r="D27" s="26">
        <v>436</v>
      </c>
      <c r="E27" s="78"/>
      <c r="F27" s="53" t="s">
        <v>100</v>
      </c>
      <c r="G27" s="11"/>
      <c r="H27" s="11"/>
      <c r="I27" s="11"/>
    </row>
    <row r="28" spans="1:10">
      <c r="A28" s="80"/>
      <c r="B28" s="24" t="s">
        <v>90</v>
      </c>
      <c r="C28" s="25">
        <v>13</v>
      </c>
      <c r="D28" s="26">
        <v>436</v>
      </c>
      <c r="E28" s="78"/>
      <c r="F28" s="53" t="s">
        <v>100</v>
      </c>
      <c r="G28" s="11"/>
      <c r="H28" s="11"/>
      <c r="I28" s="11"/>
    </row>
    <row r="29" spans="1:10">
      <c r="A29" s="24" t="s">
        <v>11</v>
      </c>
      <c r="B29" s="55" t="s">
        <v>67</v>
      </c>
      <c r="C29" s="55" t="s">
        <v>67</v>
      </c>
      <c r="D29" s="26">
        <v>903447</v>
      </c>
      <c r="E29" s="78" t="s">
        <v>67</v>
      </c>
      <c r="F29" s="58" t="s">
        <v>67</v>
      </c>
      <c r="H29" s="66"/>
      <c r="J29" s="11"/>
    </row>
    <row r="30" spans="1:10">
      <c r="A30" s="55" t="s">
        <v>67</v>
      </c>
      <c r="B30" s="55" t="s">
        <v>67</v>
      </c>
      <c r="C30" s="55" t="s">
        <v>67</v>
      </c>
      <c r="D30" s="55" t="s">
        <v>67</v>
      </c>
      <c r="E30" s="81">
        <f>SUM(D29)+D8</f>
        <v>7719439</v>
      </c>
      <c r="F30" s="58" t="s">
        <v>67</v>
      </c>
      <c r="H30" s="11"/>
    </row>
    <row r="31" spans="1:10">
      <c r="A31" s="24" t="s">
        <v>68</v>
      </c>
      <c r="B31" s="55" t="s">
        <v>67</v>
      </c>
      <c r="C31" s="24" t="s">
        <v>67</v>
      </c>
      <c r="D31" s="26">
        <v>1456188</v>
      </c>
      <c r="E31" s="81" t="s">
        <v>67</v>
      </c>
      <c r="F31" s="58" t="s">
        <v>67</v>
      </c>
      <c r="I31" s="11"/>
    </row>
    <row r="32" spans="1:10">
      <c r="A32" s="82" t="s">
        <v>69</v>
      </c>
      <c r="B32" s="24" t="s">
        <v>90</v>
      </c>
      <c r="C32" s="25">
        <v>7</v>
      </c>
      <c r="D32" s="26">
        <v>160483</v>
      </c>
      <c r="E32" s="81" t="s">
        <v>67</v>
      </c>
      <c r="F32" s="53" t="s">
        <v>86</v>
      </c>
    </row>
    <row r="33" spans="1:6" ht="25.5">
      <c r="A33" s="78" t="s">
        <v>67</v>
      </c>
      <c r="B33" s="61" t="s">
        <v>90</v>
      </c>
      <c r="C33" s="55">
        <v>7</v>
      </c>
      <c r="D33" s="62">
        <v>436</v>
      </c>
      <c r="E33" s="81" t="s">
        <v>67</v>
      </c>
      <c r="F33" s="54" t="s">
        <v>73</v>
      </c>
    </row>
    <row r="34" spans="1:6">
      <c r="A34" s="24" t="s">
        <v>70</v>
      </c>
      <c r="B34" s="55" t="s">
        <v>67</v>
      </c>
      <c r="C34" s="55" t="s">
        <v>67</v>
      </c>
      <c r="D34" s="26">
        <f>SUM(D32:D33)</f>
        <v>160919</v>
      </c>
      <c r="E34" s="81">
        <f>SUM(D34)+D31</f>
        <v>1617107</v>
      </c>
      <c r="F34" s="58" t="s">
        <v>67</v>
      </c>
    </row>
    <row r="35" spans="1:6">
      <c r="A35" s="25" t="s">
        <v>67</v>
      </c>
      <c r="B35" s="55" t="s">
        <v>67</v>
      </c>
      <c r="C35" s="55" t="s">
        <v>67</v>
      </c>
      <c r="D35" s="26"/>
      <c r="E35" s="81" t="s">
        <v>67</v>
      </c>
      <c r="F35" s="58" t="s">
        <v>67</v>
      </c>
    </row>
    <row r="36" spans="1:6">
      <c r="A36" s="24" t="s">
        <v>12</v>
      </c>
      <c r="B36" s="55" t="s">
        <v>67</v>
      </c>
      <c r="C36" s="55" t="s">
        <v>67</v>
      </c>
      <c r="D36" s="26">
        <v>12713</v>
      </c>
      <c r="E36" s="81" t="s">
        <v>67</v>
      </c>
      <c r="F36" s="58" t="s">
        <v>67</v>
      </c>
    </row>
    <row r="37" spans="1:6">
      <c r="A37" s="82" t="s">
        <v>13</v>
      </c>
      <c r="B37" s="24" t="s">
        <v>90</v>
      </c>
      <c r="C37" s="25">
        <v>7</v>
      </c>
      <c r="D37" s="26">
        <v>3920</v>
      </c>
      <c r="E37" s="81" t="s">
        <v>67</v>
      </c>
      <c r="F37" s="53" t="s">
        <v>86</v>
      </c>
    </row>
    <row r="38" spans="1:6">
      <c r="A38" s="24" t="s">
        <v>14</v>
      </c>
      <c r="B38" s="55" t="s">
        <v>67</v>
      </c>
      <c r="C38" s="55" t="s">
        <v>67</v>
      </c>
      <c r="D38" s="26">
        <f>SUM(D37)</f>
        <v>3920</v>
      </c>
      <c r="E38" s="81" t="s">
        <v>67</v>
      </c>
      <c r="F38" s="58" t="s">
        <v>67</v>
      </c>
    </row>
    <row r="39" spans="1:6">
      <c r="A39" s="25" t="s">
        <v>67</v>
      </c>
      <c r="B39" s="55" t="s">
        <v>67</v>
      </c>
      <c r="C39" s="55" t="s">
        <v>67</v>
      </c>
      <c r="D39" s="26"/>
      <c r="E39" s="83">
        <f>SUM(D36)+D38</f>
        <v>16633</v>
      </c>
      <c r="F39" s="58" t="s">
        <v>67</v>
      </c>
    </row>
    <row r="40" spans="1:6">
      <c r="A40" s="24" t="s">
        <v>16</v>
      </c>
      <c r="B40" s="55" t="s">
        <v>67</v>
      </c>
      <c r="C40" s="55" t="s">
        <v>67</v>
      </c>
      <c r="D40" s="26">
        <v>1020</v>
      </c>
      <c r="E40" s="83" t="s">
        <v>67</v>
      </c>
      <c r="F40" s="58" t="s">
        <v>67</v>
      </c>
    </row>
    <row r="41" spans="1:6">
      <c r="A41" s="82" t="s">
        <v>17</v>
      </c>
      <c r="B41" s="24" t="s">
        <v>90</v>
      </c>
      <c r="C41" s="25">
        <v>12</v>
      </c>
      <c r="D41" s="26">
        <v>765</v>
      </c>
      <c r="E41" s="83" t="s">
        <v>67</v>
      </c>
      <c r="F41" s="58" t="s">
        <v>67</v>
      </c>
    </row>
    <row r="42" spans="1:6">
      <c r="A42" s="51" t="s">
        <v>67</v>
      </c>
      <c r="B42" s="24" t="s">
        <v>90</v>
      </c>
      <c r="C42" s="25">
        <v>13</v>
      </c>
      <c r="D42" s="26">
        <v>170</v>
      </c>
      <c r="E42" s="83" t="s">
        <v>67</v>
      </c>
      <c r="F42" s="58" t="s">
        <v>67</v>
      </c>
    </row>
    <row r="43" spans="1:6">
      <c r="A43" s="51" t="s">
        <v>67</v>
      </c>
      <c r="B43" s="24" t="s">
        <v>90</v>
      </c>
      <c r="C43" s="25">
        <v>15</v>
      </c>
      <c r="D43" s="26">
        <v>102</v>
      </c>
      <c r="E43" s="83" t="s">
        <v>67</v>
      </c>
      <c r="F43" s="58" t="s">
        <v>67</v>
      </c>
    </row>
    <row r="44" spans="1:6">
      <c r="A44" s="51" t="s">
        <v>67</v>
      </c>
      <c r="B44" s="24" t="s">
        <v>90</v>
      </c>
      <c r="C44" s="25">
        <v>18</v>
      </c>
      <c r="D44" s="26">
        <v>187</v>
      </c>
      <c r="E44" s="83" t="s">
        <v>67</v>
      </c>
      <c r="F44" s="58" t="s">
        <v>67</v>
      </c>
    </row>
    <row r="45" spans="1:6">
      <c r="A45" s="51" t="s">
        <v>67</v>
      </c>
      <c r="B45" s="24" t="s">
        <v>90</v>
      </c>
      <c r="C45" s="25"/>
      <c r="D45" s="26">
        <v>415261</v>
      </c>
      <c r="E45" s="83" t="s">
        <v>67</v>
      </c>
      <c r="F45" s="58" t="s">
        <v>67</v>
      </c>
    </row>
    <row r="46" spans="1:6">
      <c r="A46" s="24" t="s">
        <v>18</v>
      </c>
      <c r="B46" s="55" t="s">
        <v>67</v>
      </c>
      <c r="C46" s="55" t="s">
        <v>67</v>
      </c>
      <c r="D46" s="26">
        <f>SUM(D40:D45)</f>
        <v>417505</v>
      </c>
      <c r="E46" s="83" t="s">
        <v>67</v>
      </c>
      <c r="F46" s="58" t="s">
        <v>67</v>
      </c>
    </row>
    <row r="47" spans="1:6">
      <c r="A47" s="55" t="s">
        <v>67</v>
      </c>
      <c r="B47" s="55" t="s">
        <v>67</v>
      </c>
      <c r="C47" s="55" t="s">
        <v>67</v>
      </c>
      <c r="D47" s="55" t="s">
        <v>67</v>
      </c>
      <c r="E47" s="83">
        <f>SUM(D46)</f>
        <v>417505</v>
      </c>
      <c r="F47" s="58" t="s">
        <v>67</v>
      </c>
    </row>
    <row r="48" spans="1:6">
      <c r="A48" s="24" t="s">
        <v>60</v>
      </c>
      <c r="B48" s="55" t="s">
        <v>67</v>
      </c>
      <c r="C48" s="55" t="s">
        <v>67</v>
      </c>
      <c r="D48" s="26">
        <v>64888</v>
      </c>
      <c r="E48" s="80" t="s">
        <v>67</v>
      </c>
      <c r="F48" s="58" t="s">
        <v>67</v>
      </c>
    </row>
    <row r="49" spans="1:9">
      <c r="A49" s="82" t="s">
        <v>61</v>
      </c>
      <c r="B49" s="24" t="s">
        <v>90</v>
      </c>
      <c r="C49" s="25">
        <v>7</v>
      </c>
      <c r="D49" s="63">
        <v>8111</v>
      </c>
      <c r="E49" s="80" t="s">
        <v>67</v>
      </c>
      <c r="F49" s="53" t="s">
        <v>86</v>
      </c>
    </row>
    <row r="50" spans="1:9">
      <c r="A50" s="24" t="s">
        <v>15</v>
      </c>
      <c r="B50" s="55" t="s">
        <v>67</v>
      </c>
      <c r="C50" s="55" t="s">
        <v>67</v>
      </c>
      <c r="D50" s="26">
        <f>SUM(D49:D49)</f>
        <v>8111</v>
      </c>
      <c r="E50" s="80" t="s">
        <v>67</v>
      </c>
      <c r="F50" s="58" t="s">
        <v>67</v>
      </c>
    </row>
    <row r="51" spans="1:9">
      <c r="A51" s="55" t="s">
        <v>67</v>
      </c>
      <c r="B51" s="55" t="s">
        <v>67</v>
      </c>
      <c r="C51" s="55" t="s">
        <v>67</v>
      </c>
      <c r="D51" s="55" t="s">
        <v>67</v>
      </c>
      <c r="E51" s="83">
        <f>SUM(D48)+D50</f>
        <v>72999</v>
      </c>
      <c r="F51" s="58" t="s">
        <v>67</v>
      </c>
    </row>
    <row r="52" spans="1:9">
      <c r="A52" s="24" t="s">
        <v>19</v>
      </c>
      <c r="B52" s="55" t="s">
        <v>67</v>
      </c>
      <c r="C52" s="55" t="s">
        <v>67</v>
      </c>
      <c r="D52" s="26">
        <v>366295.5</v>
      </c>
      <c r="E52" s="78" t="s">
        <v>67</v>
      </c>
      <c r="F52" s="58" t="s">
        <v>67</v>
      </c>
    </row>
    <row r="53" spans="1:9">
      <c r="A53" s="82" t="s">
        <v>20</v>
      </c>
      <c r="B53" s="24" t="s">
        <v>90</v>
      </c>
      <c r="C53" s="25">
        <v>5</v>
      </c>
      <c r="D53" s="26">
        <v>66</v>
      </c>
      <c r="E53" s="78" t="s">
        <v>67</v>
      </c>
      <c r="F53" s="53" t="s">
        <v>81</v>
      </c>
    </row>
    <row r="54" spans="1:9">
      <c r="A54" s="78" t="s">
        <v>67</v>
      </c>
      <c r="B54" s="24" t="s">
        <v>90</v>
      </c>
      <c r="C54" s="25">
        <v>7</v>
      </c>
      <c r="D54" s="26">
        <v>18746</v>
      </c>
      <c r="E54" s="78" t="s">
        <v>67</v>
      </c>
      <c r="F54" s="53" t="s">
        <v>99</v>
      </c>
      <c r="H54" s="11"/>
      <c r="I54" s="11"/>
    </row>
    <row r="55" spans="1:9">
      <c r="A55" s="78" t="s">
        <v>67</v>
      </c>
      <c r="B55" s="24" t="s">
        <v>90</v>
      </c>
      <c r="C55" s="25">
        <v>11</v>
      </c>
      <c r="D55" s="26">
        <v>508</v>
      </c>
      <c r="E55" s="78" t="s">
        <v>67</v>
      </c>
      <c r="F55" s="53" t="s">
        <v>81</v>
      </c>
      <c r="H55" s="11"/>
      <c r="I55" s="11"/>
    </row>
    <row r="56" spans="1:9">
      <c r="A56" s="78" t="s">
        <v>67</v>
      </c>
      <c r="B56" s="24" t="s">
        <v>90</v>
      </c>
      <c r="C56" s="25">
        <v>12</v>
      </c>
      <c r="D56" s="26">
        <v>1070</v>
      </c>
      <c r="E56" s="78" t="s">
        <v>67</v>
      </c>
      <c r="F56" s="53" t="s">
        <v>81</v>
      </c>
    </row>
    <row r="57" spans="1:9">
      <c r="A57" s="78" t="s">
        <v>67</v>
      </c>
      <c r="B57" s="24" t="s">
        <v>90</v>
      </c>
      <c r="C57" s="25">
        <v>13</v>
      </c>
      <c r="D57" s="26">
        <v>193.5</v>
      </c>
      <c r="E57" s="78" t="s">
        <v>67</v>
      </c>
      <c r="F57" s="53" t="s">
        <v>81</v>
      </c>
    </row>
    <row r="58" spans="1:9">
      <c r="A58" s="78" t="s">
        <v>67</v>
      </c>
      <c r="B58" s="24" t="s">
        <v>90</v>
      </c>
      <c r="C58" s="25">
        <v>19</v>
      </c>
      <c r="D58" s="26">
        <v>333</v>
      </c>
      <c r="E58" s="78" t="s">
        <v>67</v>
      </c>
      <c r="F58" s="53" t="s">
        <v>81</v>
      </c>
    </row>
    <row r="59" spans="1:9">
      <c r="A59" s="78" t="s">
        <v>67</v>
      </c>
      <c r="B59" s="24" t="s">
        <v>90</v>
      </c>
      <c r="C59" s="25">
        <v>21</v>
      </c>
      <c r="D59" s="26">
        <v>70</v>
      </c>
      <c r="E59" s="78" t="s">
        <v>67</v>
      </c>
      <c r="F59" s="53" t="s">
        <v>81</v>
      </c>
    </row>
    <row r="60" spans="1:9">
      <c r="A60" s="78" t="s">
        <v>67</v>
      </c>
      <c r="B60" s="24" t="s">
        <v>90</v>
      </c>
      <c r="C60" s="25">
        <v>22</v>
      </c>
      <c r="D60" s="26">
        <v>-70</v>
      </c>
      <c r="E60" s="78" t="s">
        <v>67</v>
      </c>
      <c r="F60" s="53" t="s">
        <v>100</v>
      </c>
    </row>
    <row r="61" spans="1:9">
      <c r="A61" s="78" t="s">
        <v>67</v>
      </c>
      <c r="B61" s="24" t="s">
        <v>90</v>
      </c>
      <c r="C61" s="25">
        <v>26</v>
      </c>
      <c r="D61" s="26">
        <v>70</v>
      </c>
      <c r="E61" s="78" t="s">
        <v>67</v>
      </c>
      <c r="F61" s="53" t="s">
        <v>81</v>
      </c>
    </row>
    <row r="62" spans="1:9">
      <c r="A62" s="78" t="s">
        <v>67</v>
      </c>
      <c r="B62" s="24" t="s">
        <v>90</v>
      </c>
      <c r="C62" s="25">
        <v>27</v>
      </c>
      <c r="D62" s="26">
        <v>638</v>
      </c>
      <c r="E62" s="78" t="s">
        <v>67</v>
      </c>
      <c r="F62" s="53" t="s">
        <v>81</v>
      </c>
    </row>
    <row r="63" spans="1:9">
      <c r="A63" s="24" t="s">
        <v>21</v>
      </c>
      <c r="B63" s="55" t="s">
        <v>67</v>
      </c>
      <c r="C63" s="55" t="s">
        <v>67</v>
      </c>
      <c r="D63" s="26">
        <f>SUM(D53:D62)</f>
        <v>21624.5</v>
      </c>
      <c r="E63" s="78" t="s">
        <v>67</v>
      </c>
      <c r="F63" s="70" t="s">
        <v>67</v>
      </c>
    </row>
    <row r="64" spans="1:9">
      <c r="A64" s="55" t="s">
        <v>67</v>
      </c>
      <c r="B64" s="55" t="s">
        <v>67</v>
      </c>
      <c r="C64" s="55" t="s">
        <v>67</v>
      </c>
      <c r="D64" s="55" t="s">
        <v>67</v>
      </c>
      <c r="E64" s="84">
        <f>SUM(D63)+D52</f>
        <v>387920</v>
      </c>
      <c r="F64" s="70" t="s">
        <v>67</v>
      </c>
    </row>
    <row r="65" spans="1:6">
      <c r="A65" s="24" t="s">
        <v>63</v>
      </c>
      <c r="B65" s="24"/>
      <c r="C65" s="25"/>
      <c r="D65" s="26">
        <v>452472.44</v>
      </c>
      <c r="E65" s="78" t="s">
        <v>67</v>
      </c>
      <c r="F65" s="70" t="s">
        <v>67</v>
      </c>
    </row>
    <row r="66" spans="1:6">
      <c r="A66" s="82" t="s">
        <v>64</v>
      </c>
      <c r="B66" s="24" t="s">
        <v>90</v>
      </c>
      <c r="C66" s="25">
        <v>22</v>
      </c>
      <c r="D66" s="26">
        <v>57525</v>
      </c>
      <c r="E66" s="78" t="s">
        <v>67</v>
      </c>
      <c r="F66" s="53" t="s">
        <v>87</v>
      </c>
    </row>
    <row r="67" spans="1:6">
      <c r="A67" s="24" t="s">
        <v>62</v>
      </c>
      <c r="B67" s="55" t="s">
        <v>67</v>
      </c>
      <c r="C67" s="55" t="s">
        <v>67</v>
      </c>
      <c r="D67" s="26">
        <f>SUM(D66:D66)</f>
        <v>57525</v>
      </c>
      <c r="E67" s="78" t="s">
        <v>67</v>
      </c>
      <c r="F67" s="58" t="s">
        <v>67</v>
      </c>
    </row>
    <row r="68" spans="1:6">
      <c r="A68" s="55" t="s">
        <v>67</v>
      </c>
      <c r="B68" s="55" t="s">
        <v>67</v>
      </c>
      <c r="C68" s="55" t="s">
        <v>67</v>
      </c>
      <c r="D68" s="71" t="s">
        <v>67</v>
      </c>
      <c r="E68" s="83">
        <f>SUM(D65)+D67</f>
        <v>509997.44</v>
      </c>
      <c r="F68" s="58" t="s">
        <v>67</v>
      </c>
    </row>
    <row r="69" spans="1:6">
      <c r="A69" s="24" t="s">
        <v>65</v>
      </c>
      <c r="B69" s="55" t="s">
        <v>67</v>
      </c>
      <c r="C69" s="55" t="s">
        <v>67</v>
      </c>
      <c r="D69" s="26">
        <v>226200</v>
      </c>
      <c r="E69" s="78" t="s">
        <v>67</v>
      </c>
      <c r="F69" s="58" t="s">
        <v>67</v>
      </c>
    </row>
    <row r="70" spans="1:6" ht="26.25">
      <c r="A70" s="85" t="s">
        <v>66</v>
      </c>
      <c r="B70" s="54" t="s">
        <v>90</v>
      </c>
      <c r="C70" s="55">
        <v>26</v>
      </c>
      <c r="D70" s="56">
        <v>85550</v>
      </c>
      <c r="E70" s="78" t="s">
        <v>67</v>
      </c>
      <c r="F70" s="53" t="s">
        <v>88</v>
      </c>
    </row>
    <row r="71" spans="1:6">
      <c r="A71" s="24" t="s">
        <v>101</v>
      </c>
      <c r="B71" s="55" t="s">
        <v>67</v>
      </c>
      <c r="C71" s="55" t="s">
        <v>67</v>
      </c>
      <c r="D71" s="26">
        <f>SUM(D70)</f>
        <v>85550</v>
      </c>
      <c r="E71" s="78" t="s">
        <v>67</v>
      </c>
      <c r="F71" s="58" t="s">
        <v>67</v>
      </c>
    </row>
    <row r="72" spans="1:6">
      <c r="A72" s="55" t="s">
        <v>67</v>
      </c>
      <c r="B72" s="55" t="s">
        <v>67</v>
      </c>
      <c r="C72" s="55" t="s">
        <v>67</v>
      </c>
      <c r="D72" s="71" t="s">
        <v>67</v>
      </c>
      <c r="E72" s="86">
        <f>SUM(D71)+D69</f>
        <v>311750</v>
      </c>
      <c r="F72" s="58" t="s">
        <v>67</v>
      </c>
    </row>
    <row r="73" spans="1:6">
      <c r="A73" s="24" t="s">
        <v>22</v>
      </c>
      <c r="B73" s="55" t="s">
        <v>67</v>
      </c>
      <c r="C73" s="55" t="s">
        <v>67</v>
      </c>
      <c r="D73" s="26">
        <v>1349945</v>
      </c>
      <c r="E73" s="78" t="s">
        <v>67</v>
      </c>
      <c r="F73" s="58" t="s">
        <v>67</v>
      </c>
    </row>
    <row r="74" spans="1:6" ht="38.25">
      <c r="A74" s="85" t="s">
        <v>23</v>
      </c>
      <c r="B74" s="54" t="s">
        <v>90</v>
      </c>
      <c r="C74" s="55">
        <v>7</v>
      </c>
      <c r="D74" s="56">
        <v>171792</v>
      </c>
      <c r="E74" s="78" t="s">
        <v>67</v>
      </c>
      <c r="F74" s="57" t="s">
        <v>82</v>
      </c>
    </row>
    <row r="75" spans="1:6">
      <c r="A75" s="24" t="s">
        <v>24</v>
      </c>
      <c r="B75" s="55" t="s">
        <v>67</v>
      </c>
      <c r="C75" s="55" t="s">
        <v>67</v>
      </c>
      <c r="D75" s="26">
        <f>SUM(D74)</f>
        <v>171792</v>
      </c>
      <c r="E75" s="78" t="s">
        <v>67</v>
      </c>
      <c r="F75" s="58" t="s">
        <v>67</v>
      </c>
    </row>
    <row r="76" spans="1:6">
      <c r="A76" s="55" t="s">
        <v>67</v>
      </c>
      <c r="B76" s="55" t="s">
        <v>67</v>
      </c>
      <c r="C76" s="55" t="s">
        <v>67</v>
      </c>
      <c r="D76" s="55" t="s">
        <v>67</v>
      </c>
      <c r="E76" s="83">
        <f>SUM(D73)+D75</f>
        <v>1521737</v>
      </c>
      <c r="F76" s="58" t="s">
        <v>67</v>
      </c>
    </row>
    <row r="77" spans="1:6">
      <c r="A77" s="24" t="s">
        <v>25</v>
      </c>
      <c r="B77" s="55" t="s">
        <v>67</v>
      </c>
      <c r="C77" s="55" t="s">
        <v>67</v>
      </c>
      <c r="D77" s="26">
        <v>42287</v>
      </c>
      <c r="E77" s="78" t="s">
        <v>67</v>
      </c>
      <c r="F77" s="58" t="s">
        <v>67</v>
      </c>
    </row>
    <row r="78" spans="1:6" ht="39">
      <c r="A78" s="85" t="s">
        <v>26</v>
      </c>
      <c r="B78" s="54" t="s">
        <v>90</v>
      </c>
      <c r="C78" s="55">
        <v>7</v>
      </c>
      <c r="D78" s="56">
        <v>5373</v>
      </c>
      <c r="E78" s="78" t="s">
        <v>67</v>
      </c>
      <c r="F78" s="53" t="s">
        <v>83</v>
      </c>
    </row>
    <row r="79" spans="1:6">
      <c r="A79" s="24" t="s">
        <v>27</v>
      </c>
      <c r="B79" s="55" t="s">
        <v>67</v>
      </c>
      <c r="C79" s="55" t="s">
        <v>67</v>
      </c>
      <c r="D79" s="26">
        <f>SUM(D78)</f>
        <v>5373</v>
      </c>
      <c r="E79" s="78" t="s">
        <v>67</v>
      </c>
      <c r="F79" s="70" t="s">
        <v>67</v>
      </c>
    </row>
    <row r="80" spans="1:6">
      <c r="A80" s="55" t="s">
        <v>67</v>
      </c>
      <c r="B80" s="55" t="s">
        <v>67</v>
      </c>
      <c r="C80" s="55" t="s">
        <v>67</v>
      </c>
      <c r="D80" s="71" t="s">
        <v>67</v>
      </c>
      <c r="E80" s="83">
        <f>SUM(D79)+D77</f>
        <v>47660</v>
      </c>
      <c r="F80" s="70" t="s">
        <v>67</v>
      </c>
    </row>
    <row r="81" spans="1:14">
      <c r="A81" s="24" t="s">
        <v>28</v>
      </c>
      <c r="B81" s="55" t="s">
        <v>67</v>
      </c>
      <c r="C81" s="55" t="s">
        <v>67</v>
      </c>
      <c r="D81" s="26">
        <v>444553</v>
      </c>
      <c r="E81" s="78" t="s">
        <v>67</v>
      </c>
      <c r="F81" s="70" t="s">
        <v>67</v>
      </c>
    </row>
    <row r="82" spans="1:14" ht="39">
      <c r="A82" s="85" t="s">
        <v>29</v>
      </c>
      <c r="B82" s="54" t="s">
        <v>90</v>
      </c>
      <c r="C82" s="55">
        <v>7</v>
      </c>
      <c r="D82" s="56">
        <v>56467</v>
      </c>
      <c r="E82" s="78" t="s">
        <v>67</v>
      </c>
      <c r="F82" s="53" t="s">
        <v>84</v>
      </c>
    </row>
    <row r="83" spans="1:14">
      <c r="A83" s="24" t="s">
        <v>30</v>
      </c>
      <c r="B83" s="55" t="s">
        <v>67</v>
      </c>
      <c r="C83" s="55" t="s">
        <v>67</v>
      </c>
      <c r="D83" s="26">
        <f>SUM(D82)</f>
        <v>56467</v>
      </c>
      <c r="E83" s="78" t="s">
        <v>67</v>
      </c>
      <c r="F83" s="58" t="s">
        <v>67</v>
      </c>
    </row>
    <row r="84" spans="1:14">
      <c r="A84" s="55" t="s">
        <v>67</v>
      </c>
      <c r="B84" s="55" t="s">
        <v>67</v>
      </c>
      <c r="C84" s="55" t="s">
        <v>67</v>
      </c>
      <c r="D84" s="71" t="s">
        <v>67</v>
      </c>
      <c r="E84" s="83">
        <f>SUM(D81)+D83</f>
        <v>501020</v>
      </c>
      <c r="F84" s="58" t="s">
        <v>67</v>
      </c>
      <c r="G84" s="11"/>
      <c r="H84" s="11"/>
      <c r="I84" s="11"/>
      <c r="J84" s="11"/>
      <c r="K84" s="11"/>
      <c r="L84" s="11"/>
      <c r="M84" s="11"/>
      <c r="N84" s="11"/>
    </row>
    <row r="85" spans="1:14">
      <c r="A85" s="24" t="s">
        <v>31</v>
      </c>
      <c r="B85" s="55" t="s">
        <v>67</v>
      </c>
      <c r="C85" s="55" t="s">
        <v>67</v>
      </c>
      <c r="D85" s="26">
        <v>12844</v>
      </c>
      <c r="E85" s="78" t="s">
        <v>67</v>
      </c>
      <c r="F85" s="58" t="s">
        <v>67</v>
      </c>
      <c r="G85" s="11"/>
      <c r="H85" s="11"/>
      <c r="I85" s="11"/>
      <c r="J85" s="11"/>
      <c r="K85" s="11"/>
      <c r="L85" s="11"/>
      <c r="M85" s="11"/>
      <c r="N85" s="11"/>
    </row>
    <row r="86" spans="1:14" ht="51">
      <c r="A86" s="87" t="s">
        <v>32</v>
      </c>
      <c r="B86" s="64" t="s">
        <v>90</v>
      </c>
      <c r="C86" s="55">
        <v>9</v>
      </c>
      <c r="D86" s="56">
        <v>1634</v>
      </c>
      <c r="E86" s="78" t="s">
        <v>67</v>
      </c>
      <c r="F86" s="57" t="s">
        <v>85</v>
      </c>
      <c r="G86" s="11"/>
      <c r="H86" s="11"/>
      <c r="I86" s="11"/>
      <c r="J86" s="11"/>
      <c r="K86" s="11"/>
      <c r="L86" s="11"/>
      <c r="M86" s="11"/>
      <c r="N86" s="11"/>
    </row>
    <row r="87" spans="1:14">
      <c r="A87" s="24" t="s">
        <v>33</v>
      </c>
      <c r="B87" s="55" t="s">
        <v>67</v>
      </c>
      <c r="C87" s="55" t="s">
        <v>67</v>
      </c>
      <c r="D87" s="26">
        <f>SUM(D86)</f>
        <v>1634</v>
      </c>
      <c r="E87" s="78" t="s">
        <v>67</v>
      </c>
      <c r="F87" s="65" t="s">
        <v>67</v>
      </c>
      <c r="G87" s="11"/>
      <c r="H87" s="11"/>
      <c r="I87" s="11"/>
      <c r="J87" s="11"/>
      <c r="K87" s="11"/>
      <c r="L87" s="11"/>
      <c r="M87" s="11"/>
      <c r="N87" s="11"/>
    </row>
    <row r="88" spans="1:14">
      <c r="A88" s="70" t="s">
        <v>67</v>
      </c>
      <c r="B88" s="55" t="s">
        <v>67</v>
      </c>
      <c r="C88" s="55" t="s">
        <v>67</v>
      </c>
      <c r="D88" s="70" t="s">
        <v>67</v>
      </c>
      <c r="E88" s="88">
        <f>SUM(D85)+D87</f>
        <v>14478</v>
      </c>
      <c r="F88" s="65" t="s">
        <v>67</v>
      </c>
      <c r="G88" s="11"/>
      <c r="H88" s="11"/>
      <c r="I88" s="11"/>
      <c r="J88" s="11"/>
      <c r="K88" s="11"/>
      <c r="L88" s="11"/>
      <c r="M88" s="11"/>
      <c r="N88" s="11"/>
    </row>
    <row r="89" spans="1:14">
      <c r="A89" s="72" t="s">
        <v>67</v>
      </c>
      <c r="B89" s="72" t="s">
        <v>67</v>
      </c>
      <c r="C89" s="72" t="s">
        <v>67</v>
      </c>
      <c r="D89" s="72" t="s">
        <v>67</v>
      </c>
      <c r="E89" s="89">
        <f>SUM(E8:E88)</f>
        <v>13138245.439999999</v>
      </c>
      <c r="F89" s="27" t="s">
        <v>67</v>
      </c>
      <c r="G89" s="11"/>
      <c r="H89" s="11"/>
      <c r="I89" s="11"/>
      <c r="J89" s="11"/>
      <c r="K89" s="11"/>
      <c r="L89" s="11"/>
      <c r="M89" s="11"/>
      <c r="N89" s="11"/>
    </row>
    <row r="90" spans="1:14">
      <c r="F90" s="11"/>
      <c r="G90" s="11"/>
      <c r="H90" s="11"/>
      <c r="I90" s="11"/>
      <c r="J90" s="11"/>
      <c r="K90" s="11"/>
      <c r="L90" s="11"/>
      <c r="M90" s="11"/>
      <c r="N90" s="11"/>
    </row>
    <row r="91" spans="1:14">
      <c r="F91" s="11"/>
      <c r="G91" s="11"/>
      <c r="H91" s="11"/>
      <c r="I91" s="11"/>
      <c r="J91" s="11"/>
      <c r="K91" s="11"/>
      <c r="L91" s="11"/>
      <c r="M91" s="11"/>
      <c r="N91" s="11"/>
    </row>
    <row r="92" spans="1:14">
      <c r="F92" s="11"/>
      <c r="G92" s="11"/>
      <c r="H92" s="11"/>
      <c r="I92" s="11"/>
      <c r="J92" s="11"/>
      <c r="K92" s="11"/>
      <c r="L92" s="11"/>
      <c r="M92" s="11"/>
      <c r="N92" s="11"/>
    </row>
    <row r="93" spans="1:14">
      <c r="F93" s="11"/>
      <c r="G93" s="11"/>
      <c r="H93" s="11"/>
      <c r="I93" s="11"/>
      <c r="J93" s="11"/>
      <c r="K93" s="11"/>
      <c r="L93" s="11"/>
      <c r="M93" s="11"/>
      <c r="N93" s="11"/>
    </row>
  </sheetData>
  <sheetProtection password="B3FB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view="pageLayout" topLeftCell="A92" zoomScaleNormal="100" workbookViewId="0">
      <selection activeCell="D117" sqref="D117"/>
    </sheetView>
  </sheetViews>
  <sheetFormatPr defaultRowHeight="14.25"/>
  <cols>
    <col min="1" max="1" width="6.85546875" style="30" customWidth="1"/>
    <col min="2" max="2" width="13.140625" style="30" customWidth="1"/>
    <col min="3" max="3" width="15.42578125" style="30" customWidth="1"/>
    <col min="4" max="4" width="28.42578125" style="30" customWidth="1"/>
    <col min="5" max="5" width="38.28515625" style="30" customWidth="1"/>
    <col min="6" max="6" width="14.28515625" style="30" bestFit="1" customWidth="1"/>
    <col min="7" max="7" width="9.140625" style="30"/>
    <col min="8" max="8" width="10.7109375" style="30" bestFit="1" customWidth="1"/>
    <col min="9" max="9" width="12.28515625" style="30" bestFit="1" customWidth="1"/>
    <col min="10" max="10" width="10.140625" style="30" bestFit="1" customWidth="1"/>
    <col min="11" max="16384" width="9.140625" style="30"/>
  </cols>
  <sheetData>
    <row r="1" spans="1:6">
      <c r="A1" s="3" t="s">
        <v>4</v>
      </c>
      <c r="B1" s="3"/>
      <c r="C1" s="16"/>
      <c r="D1" s="16"/>
      <c r="E1" s="16"/>
      <c r="F1" s="16"/>
    </row>
    <row r="3" spans="1:6">
      <c r="A3" s="3" t="s">
        <v>36</v>
      </c>
      <c r="B3" s="16"/>
      <c r="C3" s="16"/>
      <c r="D3" s="16"/>
      <c r="F3" s="16"/>
    </row>
    <row r="4" spans="1:6">
      <c r="A4" s="16"/>
      <c r="B4" s="3"/>
      <c r="C4" s="16"/>
      <c r="D4" s="16"/>
      <c r="E4" s="16"/>
      <c r="F4" s="16"/>
    </row>
    <row r="5" spans="1:6">
      <c r="A5" s="104" t="s">
        <v>208</v>
      </c>
      <c r="B5" s="104"/>
      <c r="C5" s="104"/>
      <c r="F5" s="16"/>
    </row>
    <row r="6" spans="1:6" ht="15" thickBot="1">
      <c r="A6" s="16"/>
      <c r="B6" s="16"/>
      <c r="C6" s="16"/>
      <c r="D6" s="16"/>
      <c r="E6" s="16"/>
      <c r="F6" s="16"/>
    </row>
    <row r="7" spans="1:6" ht="51.75" thickBot="1">
      <c r="A7" s="91" t="s">
        <v>0</v>
      </c>
      <c r="B7" s="92" t="s">
        <v>1</v>
      </c>
      <c r="C7" s="93" t="s">
        <v>2</v>
      </c>
      <c r="D7" s="92" t="s">
        <v>34</v>
      </c>
      <c r="E7" s="92" t="s">
        <v>76</v>
      </c>
      <c r="F7" s="94" t="s">
        <v>35</v>
      </c>
    </row>
    <row r="8" spans="1:6">
      <c r="A8" s="99">
        <v>1</v>
      </c>
      <c r="B8" s="95" t="s">
        <v>211</v>
      </c>
      <c r="C8" s="96">
        <v>76</v>
      </c>
      <c r="D8" s="95" t="s">
        <v>67</v>
      </c>
      <c r="E8" s="95" t="s">
        <v>209</v>
      </c>
      <c r="F8" s="97">
        <v>3851</v>
      </c>
    </row>
    <row r="9" spans="1:6">
      <c r="A9" s="37">
        <v>2</v>
      </c>
      <c r="B9" s="34" t="s">
        <v>104</v>
      </c>
      <c r="C9" s="35">
        <v>1050</v>
      </c>
      <c r="D9" s="34" t="s">
        <v>159</v>
      </c>
      <c r="E9" s="34" t="s">
        <v>160</v>
      </c>
      <c r="F9" s="36">
        <v>1130.5</v>
      </c>
    </row>
    <row r="10" spans="1:6">
      <c r="A10" s="37">
        <v>3</v>
      </c>
      <c r="B10" s="34" t="s">
        <v>104</v>
      </c>
      <c r="C10" s="35">
        <v>1051</v>
      </c>
      <c r="D10" s="34" t="s">
        <v>169</v>
      </c>
      <c r="E10" s="1" t="s">
        <v>172</v>
      </c>
      <c r="F10" s="36">
        <v>64</v>
      </c>
    </row>
    <row r="11" spans="1:6">
      <c r="A11" s="37">
        <v>4</v>
      </c>
      <c r="B11" s="34" t="s">
        <v>104</v>
      </c>
      <c r="C11" s="35">
        <v>1052</v>
      </c>
      <c r="D11" s="34" t="s">
        <v>161</v>
      </c>
      <c r="E11" s="34" t="s">
        <v>162</v>
      </c>
      <c r="F11" s="36">
        <v>2023</v>
      </c>
    </row>
    <row r="12" spans="1:6">
      <c r="A12" s="37">
        <v>5</v>
      </c>
      <c r="B12" s="34" t="s">
        <v>104</v>
      </c>
      <c r="C12" s="35">
        <v>1053</v>
      </c>
      <c r="D12" s="34" t="s">
        <v>170</v>
      </c>
      <c r="E12" s="34" t="s">
        <v>171</v>
      </c>
      <c r="F12" s="36">
        <v>3535.34</v>
      </c>
    </row>
    <row r="13" spans="1:6">
      <c r="A13" s="37">
        <v>6</v>
      </c>
      <c r="B13" s="34" t="s">
        <v>104</v>
      </c>
      <c r="C13" s="35">
        <v>1055</v>
      </c>
      <c r="D13" s="34" t="s">
        <v>129</v>
      </c>
      <c r="E13" s="34" t="s">
        <v>130</v>
      </c>
      <c r="F13" s="36">
        <v>4500</v>
      </c>
    </row>
    <row r="14" spans="1:6">
      <c r="A14" s="37">
        <v>7</v>
      </c>
      <c r="B14" s="38" t="s">
        <v>104</v>
      </c>
      <c r="C14" s="39">
        <v>1056</v>
      </c>
      <c r="D14" s="1" t="s">
        <v>102</v>
      </c>
      <c r="E14" s="1" t="s">
        <v>103</v>
      </c>
      <c r="F14" s="40">
        <v>1600</v>
      </c>
    </row>
    <row r="15" spans="1:6">
      <c r="A15" s="37">
        <v>8</v>
      </c>
      <c r="B15" s="38" t="s">
        <v>104</v>
      </c>
      <c r="C15" s="39">
        <v>1057</v>
      </c>
      <c r="D15" s="1" t="s">
        <v>169</v>
      </c>
      <c r="E15" s="1" t="s">
        <v>172</v>
      </c>
      <c r="F15" s="40">
        <v>64</v>
      </c>
    </row>
    <row r="16" spans="1:6">
      <c r="A16" s="37">
        <v>9</v>
      </c>
      <c r="B16" s="38" t="s">
        <v>104</v>
      </c>
      <c r="C16" s="39">
        <v>1058</v>
      </c>
      <c r="D16" s="1" t="s">
        <v>169</v>
      </c>
      <c r="E16" s="1" t="s">
        <v>171</v>
      </c>
      <c r="F16" s="40">
        <v>3440.94</v>
      </c>
    </row>
    <row r="17" spans="1:7">
      <c r="A17" s="37">
        <v>10</v>
      </c>
      <c r="B17" s="38" t="s">
        <v>104</v>
      </c>
      <c r="C17" s="39">
        <v>1059</v>
      </c>
      <c r="D17" s="1" t="s">
        <v>42</v>
      </c>
      <c r="E17" s="1" t="s">
        <v>128</v>
      </c>
      <c r="F17" s="40">
        <v>1118.5999999999999</v>
      </c>
    </row>
    <row r="18" spans="1:7">
      <c r="A18" s="37">
        <v>11</v>
      </c>
      <c r="B18" s="38" t="s">
        <v>104</v>
      </c>
      <c r="C18" s="39">
        <v>1060</v>
      </c>
      <c r="D18" s="1" t="s">
        <v>169</v>
      </c>
      <c r="E18" s="1" t="s">
        <v>171</v>
      </c>
      <c r="F18" s="40">
        <v>1270.8699999999999</v>
      </c>
    </row>
    <row r="19" spans="1:7">
      <c r="A19" s="37">
        <v>12</v>
      </c>
      <c r="B19" s="38" t="s">
        <v>104</v>
      </c>
      <c r="C19" s="39">
        <v>77</v>
      </c>
      <c r="D19" s="1" t="s">
        <v>67</v>
      </c>
      <c r="E19" s="1" t="s">
        <v>209</v>
      </c>
      <c r="F19" s="40">
        <v>1036.48</v>
      </c>
      <c r="G19" s="90"/>
    </row>
    <row r="20" spans="1:7">
      <c r="A20" s="37">
        <v>13</v>
      </c>
      <c r="B20" s="38" t="s">
        <v>104</v>
      </c>
      <c r="C20" s="39">
        <v>237</v>
      </c>
      <c r="D20" s="1" t="s">
        <v>67</v>
      </c>
      <c r="E20" s="1" t="s">
        <v>212</v>
      </c>
      <c r="F20" s="40">
        <v>170</v>
      </c>
      <c r="G20" s="100"/>
    </row>
    <row r="21" spans="1:7">
      <c r="A21" s="37">
        <v>14</v>
      </c>
      <c r="B21" s="38" t="s">
        <v>104</v>
      </c>
      <c r="C21" s="39">
        <v>238</v>
      </c>
      <c r="D21" s="1" t="s">
        <v>67</v>
      </c>
      <c r="E21" s="1" t="s">
        <v>212</v>
      </c>
      <c r="F21" s="40">
        <v>55</v>
      </c>
      <c r="G21" s="100"/>
    </row>
    <row r="22" spans="1:7">
      <c r="A22" s="37">
        <v>15</v>
      </c>
      <c r="B22" s="38" t="s">
        <v>113</v>
      </c>
      <c r="C22" s="39">
        <v>1061</v>
      </c>
      <c r="D22" s="1" t="s">
        <v>214</v>
      </c>
      <c r="E22" s="1" t="s">
        <v>128</v>
      </c>
      <c r="F22" s="40">
        <v>2400</v>
      </c>
    </row>
    <row r="23" spans="1:7">
      <c r="A23" s="37">
        <v>16</v>
      </c>
      <c r="B23" s="38" t="s">
        <v>104</v>
      </c>
      <c r="C23" s="39">
        <v>1062</v>
      </c>
      <c r="D23" s="1" t="s">
        <v>55</v>
      </c>
      <c r="E23" s="1" t="s">
        <v>163</v>
      </c>
      <c r="F23" s="40">
        <v>1145.26</v>
      </c>
    </row>
    <row r="24" spans="1:7">
      <c r="A24" s="37">
        <v>17</v>
      </c>
      <c r="B24" s="38" t="s">
        <v>113</v>
      </c>
      <c r="C24" s="39">
        <v>1088</v>
      </c>
      <c r="D24" s="1" t="s">
        <v>74</v>
      </c>
      <c r="E24" s="1" t="s">
        <v>75</v>
      </c>
      <c r="F24" s="40">
        <v>6453</v>
      </c>
    </row>
    <row r="25" spans="1:7">
      <c r="A25" s="37">
        <v>18</v>
      </c>
      <c r="B25" s="38" t="s">
        <v>175</v>
      </c>
      <c r="C25" s="39">
        <v>1091</v>
      </c>
      <c r="D25" s="1" t="s">
        <v>53</v>
      </c>
      <c r="E25" s="1" t="s">
        <v>168</v>
      </c>
      <c r="F25" s="40">
        <v>8076.77</v>
      </c>
    </row>
    <row r="26" spans="1:7">
      <c r="A26" s="37">
        <v>19</v>
      </c>
      <c r="B26" s="38" t="s">
        <v>113</v>
      </c>
      <c r="C26" s="39">
        <v>1092</v>
      </c>
      <c r="D26" s="1" t="s">
        <v>191</v>
      </c>
      <c r="E26" s="1" t="s">
        <v>192</v>
      </c>
      <c r="F26" s="40">
        <v>2379</v>
      </c>
    </row>
    <row r="27" spans="1:7">
      <c r="A27" s="37">
        <v>20</v>
      </c>
      <c r="B27" s="38" t="s">
        <v>113</v>
      </c>
      <c r="C27" s="39">
        <v>1093</v>
      </c>
      <c r="D27" s="1" t="s">
        <v>176</v>
      </c>
      <c r="E27" s="1" t="s">
        <v>177</v>
      </c>
      <c r="F27" s="40">
        <v>1173.3399999999999</v>
      </c>
    </row>
    <row r="28" spans="1:7">
      <c r="A28" s="37">
        <v>21</v>
      </c>
      <c r="B28" s="38" t="s">
        <v>113</v>
      </c>
      <c r="C28" s="39">
        <v>1094</v>
      </c>
      <c r="D28" s="1" t="s">
        <v>133</v>
      </c>
      <c r="E28" s="1" t="s">
        <v>134</v>
      </c>
      <c r="F28" s="40">
        <v>34.51</v>
      </c>
    </row>
    <row r="29" spans="1:7">
      <c r="A29" s="37">
        <v>22</v>
      </c>
      <c r="B29" s="38" t="s">
        <v>113</v>
      </c>
      <c r="C29" s="39">
        <v>1095</v>
      </c>
      <c r="D29" s="1" t="s">
        <v>133</v>
      </c>
      <c r="E29" s="1" t="s">
        <v>135</v>
      </c>
      <c r="F29" s="40">
        <v>0.89</v>
      </c>
    </row>
    <row r="30" spans="1:7">
      <c r="A30" s="37">
        <v>23</v>
      </c>
      <c r="B30" s="38" t="s">
        <v>113</v>
      </c>
      <c r="C30" s="39">
        <v>1096</v>
      </c>
      <c r="D30" s="1" t="s">
        <v>53</v>
      </c>
      <c r="E30" s="1" t="s">
        <v>180</v>
      </c>
      <c r="F30" s="40">
        <v>235.62</v>
      </c>
    </row>
    <row r="31" spans="1:7">
      <c r="A31" s="37">
        <v>24</v>
      </c>
      <c r="B31" s="38" t="s">
        <v>113</v>
      </c>
      <c r="C31" s="39">
        <v>1097</v>
      </c>
      <c r="D31" s="1" t="s">
        <v>44</v>
      </c>
      <c r="E31" s="1" t="s">
        <v>178</v>
      </c>
      <c r="F31" s="40">
        <v>1904</v>
      </c>
    </row>
    <row r="32" spans="1:7">
      <c r="A32" s="37">
        <v>25</v>
      </c>
      <c r="B32" s="38" t="s">
        <v>113</v>
      </c>
      <c r="C32" s="39">
        <v>1098</v>
      </c>
      <c r="D32" s="1" t="s">
        <v>176</v>
      </c>
      <c r="E32" s="1" t="s">
        <v>179</v>
      </c>
      <c r="F32" s="40">
        <v>5937</v>
      </c>
    </row>
    <row r="33" spans="1:6">
      <c r="A33" s="37">
        <v>26</v>
      </c>
      <c r="B33" s="38" t="s">
        <v>113</v>
      </c>
      <c r="C33" s="39">
        <v>1103</v>
      </c>
      <c r="D33" s="1" t="s">
        <v>193</v>
      </c>
      <c r="E33" s="1" t="s">
        <v>194</v>
      </c>
      <c r="F33" s="40">
        <v>11067</v>
      </c>
    </row>
    <row r="34" spans="1:6">
      <c r="A34" s="37">
        <v>27</v>
      </c>
      <c r="B34" s="38" t="s">
        <v>113</v>
      </c>
      <c r="C34" s="39">
        <v>1104</v>
      </c>
      <c r="D34" s="1" t="s">
        <v>195</v>
      </c>
      <c r="E34" s="1" t="s">
        <v>128</v>
      </c>
      <c r="F34" s="40">
        <v>7735</v>
      </c>
    </row>
    <row r="35" spans="1:6">
      <c r="A35" s="37">
        <v>28</v>
      </c>
      <c r="B35" s="38" t="s">
        <v>113</v>
      </c>
      <c r="C35" s="39">
        <v>1105</v>
      </c>
      <c r="D35" s="1" t="s">
        <v>114</v>
      </c>
      <c r="E35" s="1" t="s">
        <v>115</v>
      </c>
      <c r="F35" s="40">
        <v>3500</v>
      </c>
    </row>
    <row r="36" spans="1:6">
      <c r="A36" s="37">
        <v>29</v>
      </c>
      <c r="B36" s="38" t="s">
        <v>138</v>
      </c>
      <c r="C36" s="39">
        <v>1106</v>
      </c>
      <c r="D36" s="1" t="s">
        <v>114</v>
      </c>
      <c r="E36" s="1" t="s">
        <v>131</v>
      </c>
      <c r="F36" s="40">
        <v>18899.68</v>
      </c>
    </row>
    <row r="37" spans="1:6">
      <c r="A37" s="37">
        <v>30</v>
      </c>
      <c r="B37" s="38" t="s">
        <v>152</v>
      </c>
      <c r="C37" s="39">
        <v>1107</v>
      </c>
      <c r="D37" s="1" t="s">
        <v>47</v>
      </c>
      <c r="E37" s="1" t="s">
        <v>196</v>
      </c>
      <c r="F37" s="40">
        <v>258</v>
      </c>
    </row>
    <row r="38" spans="1:6">
      <c r="A38" s="37">
        <v>31</v>
      </c>
      <c r="B38" s="38" t="s">
        <v>152</v>
      </c>
      <c r="C38" s="39">
        <v>1108</v>
      </c>
      <c r="D38" s="1" t="s">
        <v>47</v>
      </c>
      <c r="E38" s="1" t="s">
        <v>196</v>
      </c>
      <c r="F38" s="40">
        <v>258</v>
      </c>
    </row>
    <row r="39" spans="1:6">
      <c r="A39" s="37">
        <v>32</v>
      </c>
      <c r="B39" s="38" t="s">
        <v>138</v>
      </c>
      <c r="C39" s="39">
        <v>1109</v>
      </c>
      <c r="D39" s="1" t="s">
        <v>136</v>
      </c>
      <c r="E39" s="1" t="s">
        <v>137</v>
      </c>
      <c r="F39" s="40">
        <v>2100</v>
      </c>
    </row>
    <row r="40" spans="1:6">
      <c r="A40" s="37">
        <v>33</v>
      </c>
      <c r="B40" s="38" t="s">
        <v>152</v>
      </c>
      <c r="C40" s="39">
        <v>1110</v>
      </c>
      <c r="D40" s="1" t="s">
        <v>48</v>
      </c>
      <c r="E40" s="1" t="s">
        <v>128</v>
      </c>
      <c r="F40" s="40">
        <v>4879</v>
      </c>
    </row>
    <row r="41" spans="1:6">
      <c r="A41" s="37">
        <v>34</v>
      </c>
      <c r="B41" s="38" t="s">
        <v>152</v>
      </c>
      <c r="C41" s="39">
        <v>1111</v>
      </c>
      <c r="D41" s="1" t="s">
        <v>46</v>
      </c>
      <c r="E41" s="1" t="s">
        <v>198</v>
      </c>
      <c r="F41" s="40">
        <v>2249.1</v>
      </c>
    </row>
    <row r="42" spans="1:6">
      <c r="A42" s="37">
        <v>35</v>
      </c>
      <c r="B42" s="38" t="s">
        <v>152</v>
      </c>
      <c r="C42" s="39">
        <v>78</v>
      </c>
      <c r="D42" s="1" t="s">
        <v>67</v>
      </c>
      <c r="E42" s="1" t="s">
        <v>209</v>
      </c>
      <c r="F42" s="40">
        <v>433</v>
      </c>
    </row>
    <row r="43" spans="1:6">
      <c r="A43" s="37">
        <v>36</v>
      </c>
      <c r="B43" s="38" t="s">
        <v>138</v>
      </c>
      <c r="C43" s="39">
        <v>1112</v>
      </c>
      <c r="D43" s="1" t="s">
        <v>145</v>
      </c>
      <c r="E43" s="1" t="s">
        <v>146</v>
      </c>
      <c r="F43" s="40">
        <v>157.29</v>
      </c>
    </row>
    <row r="44" spans="1:6">
      <c r="A44" s="37">
        <v>37</v>
      </c>
      <c r="B44" s="38" t="s">
        <v>138</v>
      </c>
      <c r="C44" s="39">
        <v>79</v>
      </c>
      <c r="D44" s="1" t="s">
        <v>67</v>
      </c>
      <c r="E44" s="1" t="s">
        <v>209</v>
      </c>
      <c r="F44" s="40">
        <v>1973.69</v>
      </c>
    </row>
    <row r="45" spans="1:6">
      <c r="A45" s="37">
        <v>38</v>
      </c>
      <c r="B45" s="38" t="s">
        <v>152</v>
      </c>
      <c r="C45" s="39">
        <v>1113</v>
      </c>
      <c r="D45" s="1" t="s">
        <v>45</v>
      </c>
      <c r="E45" s="1" t="s">
        <v>197</v>
      </c>
      <c r="F45" s="40">
        <v>17256.63</v>
      </c>
    </row>
    <row r="46" spans="1:6">
      <c r="A46" s="37">
        <v>39</v>
      </c>
      <c r="B46" s="38" t="s">
        <v>152</v>
      </c>
      <c r="C46" s="39">
        <v>1114</v>
      </c>
      <c r="D46" s="1" t="s">
        <v>49</v>
      </c>
      <c r="E46" s="1" t="s">
        <v>181</v>
      </c>
      <c r="F46" s="40">
        <v>4969.4399999999996</v>
      </c>
    </row>
    <row r="47" spans="1:6">
      <c r="A47" s="37">
        <v>40</v>
      </c>
      <c r="B47" s="38" t="s">
        <v>152</v>
      </c>
      <c r="C47" s="39">
        <v>1115</v>
      </c>
      <c r="D47" s="1" t="s">
        <v>153</v>
      </c>
      <c r="E47" s="1" t="s">
        <v>154</v>
      </c>
      <c r="F47" s="40">
        <v>1427.6</v>
      </c>
    </row>
    <row r="48" spans="1:6">
      <c r="A48" s="37">
        <v>41</v>
      </c>
      <c r="B48" s="38" t="s">
        <v>152</v>
      </c>
      <c r="C48" s="39">
        <v>1116</v>
      </c>
      <c r="D48" s="1" t="s">
        <v>169</v>
      </c>
      <c r="E48" s="1" t="s">
        <v>171</v>
      </c>
      <c r="F48" s="40">
        <v>3027.44</v>
      </c>
    </row>
    <row r="49" spans="1:6">
      <c r="A49" s="37">
        <v>42</v>
      </c>
      <c r="B49" s="38" t="s">
        <v>152</v>
      </c>
      <c r="C49" s="39">
        <v>1117</v>
      </c>
      <c r="D49" s="1" t="s">
        <v>169</v>
      </c>
      <c r="E49" s="1" t="s">
        <v>171</v>
      </c>
      <c r="F49" s="40">
        <v>1614.92</v>
      </c>
    </row>
    <row r="50" spans="1:6">
      <c r="A50" s="37">
        <v>43</v>
      </c>
      <c r="B50" s="38" t="s">
        <v>110</v>
      </c>
      <c r="C50" s="39">
        <v>1121</v>
      </c>
      <c r="D50" s="1" t="s">
        <v>169</v>
      </c>
      <c r="E50" s="1" t="s">
        <v>172</v>
      </c>
      <c r="F50" s="40">
        <v>110</v>
      </c>
    </row>
    <row r="51" spans="1:6">
      <c r="A51" s="37">
        <v>44</v>
      </c>
      <c r="B51" s="38" t="s">
        <v>110</v>
      </c>
      <c r="C51" s="39">
        <v>1122</v>
      </c>
      <c r="D51" s="1" t="s">
        <v>169</v>
      </c>
      <c r="E51" s="1" t="s">
        <v>171</v>
      </c>
      <c r="F51" s="40">
        <v>1091.68</v>
      </c>
    </row>
    <row r="52" spans="1:6">
      <c r="A52" s="37">
        <v>45</v>
      </c>
      <c r="B52" s="38" t="s">
        <v>110</v>
      </c>
      <c r="C52" s="39">
        <v>1123</v>
      </c>
      <c r="D52" s="1" t="s">
        <v>111</v>
      </c>
      <c r="E52" s="1" t="s">
        <v>112</v>
      </c>
      <c r="F52" s="40">
        <v>11200</v>
      </c>
    </row>
    <row r="53" spans="1:6">
      <c r="A53" s="37">
        <v>46</v>
      </c>
      <c r="B53" s="41" t="s">
        <v>110</v>
      </c>
      <c r="C53" s="42">
        <v>1125</v>
      </c>
      <c r="D53" s="41" t="s">
        <v>139</v>
      </c>
      <c r="E53" s="41" t="s">
        <v>140</v>
      </c>
      <c r="F53" s="98">
        <v>166.6</v>
      </c>
    </row>
    <row r="54" spans="1:6">
      <c r="A54" s="37">
        <v>47</v>
      </c>
      <c r="B54" s="41" t="s">
        <v>110</v>
      </c>
      <c r="C54" s="42">
        <v>80</v>
      </c>
      <c r="D54" s="41" t="s">
        <v>67</v>
      </c>
      <c r="E54" s="41" t="s">
        <v>209</v>
      </c>
      <c r="F54" s="98">
        <v>589.5</v>
      </c>
    </row>
    <row r="55" spans="1:6">
      <c r="A55" s="37">
        <v>48</v>
      </c>
      <c r="B55" s="41" t="s">
        <v>147</v>
      </c>
      <c r="C55" s="42">
        <v>1126</v>
      </c>
      <c r="D55" s="41" t="s">
        <v>59</v>
      </c>
      <c r="E55" s="41" t="s">
        <v>199</v>
      </c>
      <c r="F55" s="98">
        <v>1071</v>
      </c>
    </row>
    <row r="56" spans="1:6">
      <c r="A56" s="37">
        <v>49</v>
      </c>
      <c r="B56" s="38" t="s">
        <v>105</v>
      </c>
      <c r="C56" s="39">
        <v>1127</v>
      </c>
      <c r="D56" s="1" t="s">
        <v>50</v>
      </c>
      <c r="E56" s="1" t="s">
        <v>106</v>
      </c>
      <c r="F56" s="40">
        <v>952</v>
      </c>
    </row>
    <row r="57" spans="1:6">
      <c r="A57" s="37">
        <v>50</v>
      </c>
      <c r="B57" s="38" t="s">
        <v>105</v>
      </c>
      <c r="C57" s="39">
        <v>1128</v>
      </c>
      <c r="D57" s="1" t="s">
        <v>132</v>
      </c>
      <c r="E57" s="1" t="s">
        <v>131</v>
      </c>
      <c r="F57" s="40">
        <v>2507</v>
      </c>
    </row>
    <row r="58" spans="1:6">
      <c r="A58" s="37">
        <v>51</v>
      </c>
      <c r="B58" s="38" t="s">
        <v>105</v>
      </c>
      <c r="C58" s="39">
        <v>1129</v>
      </c>
      <c r="D58" s="1" t="s">
        <v>50</v>
      </c>
      <c r="E58" s="1" t="s">
        <v>106</v>
      </c>
      <c r="F58" s="40">
        <v>952</v>
      </c>
    </row>
    <row r="59" spans="1:6">
      <c r="A59" s="37">
        <v>52</v>
      </c>
      <c r="B59" s="38" t="s">
        <v>105</v>
      </c>
      <c r="C59" s="39">
        <v>1130</v>
      </c>
      <c r="D59" s="1" t="s">
        <v>132</v>
      </c>
      <c r="E59" s="1" t="s">
        <v>131</v>
      </c>
      <c r="F59" s="40">
        <v>2507</v>
      </c>
    </row>
    <row r="60" spans="1:6">
      <c r="A60" s="37">
        <v>53</v>
      </c>
      <c r="B60" s="38" t="s">
        <v>105</v>
      </c>
      <c r="C60" s="39">
        <v>1131</v>
      </c>
      <c r="D60" s="1" t="s">
        <v>50</v>
      </c>
      <c r="E60" s="1" t="s">
        <v>106</v>
      </c>
      <c r="F60" s="40">
        <v>952</v>
      </c>
    </row>
    <row r="61" spans="1:6">
      <c r="A61" s="37">
        <v>54</v>
      </c>
      <c r="B61" s="38" t="s">
        <v>105</v>
      </c>
      <c r="C61" s="39">
        <v>1132</v>
      </c>
      <c r="D61" s="1" t="s">
        <v>132</v>
      </c>
      <c r="E61" s="1" t="s">
        <v>131</v>
      </c>
      <c r="F61" s="40">
        <v>2507</v>
      </c>
    </row>
    <row r="62" spans="1:6">
      <c r="A62" s="37">
        <v>55</v>
      </c>
      <c r="B62" s="38" t="s">
        <v>105</v>
      </c>
      <c r="C62" s="15">
        <v>1133</v>
      </c>
      <c r="D62" s="1" t="s">
        <v>50</v>
      </c>
      <c r="E62" s="1" t="s">
        <v>106</v>
      </c>
      <c r="F62" s="40">
        <v>952</v>
      </c>
    </row>
    <row r="63" spans="1:6">
      <c r="A63" s="37">
        <v>56</v>
      </c>
      <c r="B63" s="38" t="s">
        <v>105</v>
      </c>
      <c r="C63" s="15">
        <v>1134</v>
      </c>
      <c r="D63" s="1" t="s">
        <v>132</v>
      </c>
      <c r="E63" s="1" t="s">
        <v>131</v>
      </c>
      <c r="F63" s="40">
        <v>3270</v>
      </c>
    </row>
    <row r="64" spans="1:6">
      <c r="A64" s="37">
        <v>57</v>
      </c>
      <c r="B64" s="38" t="s">
        <v>105</v>
      </c>
      <c r="C64" s="15">
        <v>81</v>
      </c>
      <c r="D64" s="1" t="s">
        <v>67</v>
      </c>
      <c r="E64" s="1" t="s">
        <v>209</v>
      </c>
      <c r="F64" s="40">
        <v>1881.84</v>
      </c>
    </row>
    <row r="65" spans="1:7">
      <c r="A65" s="37">
        <v>58</v>
      </c>
      <c r="B65" s="38" t="s">
        <v>105</v>
      </c>
      <c r="C65" s="15">
        <v>246</v>
      </c>
      <c r="D65" s="1" t="s">
        <v>67</v>
      </c>
      <c r="E65" s="1" t="s">
        <v>212</v>
      </c>
      <c r="F65" s="40">
        <v>41</v>
      </c>
      <c r="G65" s="100"/>
    </row>
    <row r="66" spans="1:7">
      <c r="A66" s="37">
        <v>59</v>
      </c>
      <c r="B66" s="38" t="s">
        <v>105</v>
      </c>
      <c r="C66" s="15">
        <v>248</v>
      </c>
      <c r="D66" s="1" t="s">
        <v>67</v>
      </c>
      <c r="E66" s="1" t="s">
        <v>212</v>
      </c>
      <c r="F66" s="40">
        <v>416</v>
      </c>
      <c r="G66" s="100"/>
    </row>
    <row r="67" spans="1:7">
      <c r="A67" s="37">
        <v>60</v>
      </c>
      <c r="B67" s="38"/>
      <c r="C67" s="15">
        <v>249</v>
      </c>
      <c r="D67" s="1" t="s">
        <v>67</v>
      </c>
      <c r="E67" s="1" t="s">
        <v>212</v>
      </c>
      <c r="F67" s="40">
        <v>118</v>
      </c>
      <c r="G67" s="100"/>
    </row>
    <row r="68" spans="1:7">
      <c r="A68" s="37">
        <v>61</v>
      </c>
      <c r="B68" s="38" t="s">
        <v>147</v>
      </c>
      <c r="C68" s="15">
        <v>1135</v>
      </c>
      <c r="D68" s="1" t="s">
        <v>51</v>
      </c>
      <c r="E68" s="1" t="s">
        <v>148</v>
      </c>
      <c r="F68" s="40">
        <v>1725.5</v>
      </c>
    </row>
    <row r="69" spans="1:7">
      <c r="A69" s="37">
        <v>62</v>
      </c>
      <c r="B69" s="38" t="s">
        <v>147</v>
      </c>
      <c r="C69" s="15">
        <v>1136</v>
      </c>
      <c r="D69" s="1" t="s">
        <v>51</v>
      </c>
      <c r="E69" s="1" t="s">
        <v>149</v>
      </c>
      <c r="F69" s="40">
        <v>101.29</v>
      </c>
    </row>
    <row r="70" spans="1:7">
      <c r="A70" s="37">
        <v>63</v>
      </c>
      <c r="B70" s="38" t="s">
        <v>105</v>
      </c>
      <c r="C70" s="15">
        <v>1137</v>
      </c>
      <c r="D70" s="1" t="s">
        <v>173</v>
      </c>
      <c r="E70" s="1" t="s">
        <v>171</v>
      </c>
      <c r="F70" s="40">
        <v>4634.2</v>
      </c>
    </row>
    <row r="71" spans="1:7">
      <c r="A71" s="37">
        <v>64</v>
      </c>
      <c r="B71" s="38" t="s">
        <v>105</v>
      </c>
      <c r="C71" s="15">
        <v>1138</v>
      </c>
      <c r="D71" s="1" t="s">
        <v>53</v>
      </c>
      <c r="E71" s="1" t="s">
        <v>182</v>
      </c>
      <c r="F71" s="40">
        <v>399.6</v>
      </c>
    </row>
    <row r="72" spans="1:7">
      <c r="A72" s="37">
        <v>65</v>
      </c>
      <c r="B72" s="38" t="s">
        <v>105</v>
      </c>
      <c r="C72" s="15">
        <v>1139</v>
      </c>
      <c r="D72" s="1" t="s">
        <v>155</v>
      </c>
      <c r="E72" s="1" t="s">
        <v>156</v>
      </c>
      <c r="F72" s="40">
        <v>603.65</v>
      </c>
    </row>
    <row r="73" spans="1:7">
      <c r="A73" s="37">
        <v>66</v>
      </c>
      <c r="B73" s="38" t="s">
        <v>183</v>
      </c>
      <c r="C73" s="15">
        <v>1142</v>
      </c>
      <c r="D73" s="1" t="s">
        <v>184</v>
      </c>
      <c r="E73" s="1" t="s">
        <v>185</v>
      </c>
      <c r="F73" s="40">
        <v>6937.7</v>
      </c>
    </row>
    <row r="74" spans="1:7">
      <c r="A74" s="37">
        <v>67</v>
      </c>
      <c r="B74" s="38" t="s">
        <v>183</v>
      </c>
      <c r="C74" s="15">
        <v>82</v>
      </c>
      <c r="D74" s="1" t="s">
        <v>67</v>
      </c>
      <c r="E74" s="1" t="s">
        <v>209</v>
      </c>
      <c r="F74" s="40">
        <v>275</v>
      </c>
    </row>
    <row r="75" spans="1:7">
      <c r="A75" s="37">
        <v>68</v>
      </c>
      <c r="B75" s="38" t="s">
        <v>210</v>
      </c>
      <c r="C75" s="15">
        <v>83</v>
      </c>
      <c r="D75" s="1" t="s">
        <v>67</v>
      </c>
      <c r="E75" s="1" t="s">
        <v>209</v>
      </c>
      <c r="F75" s="40">
        <v>421</v>
      </c>
    </row>
    <row r="76" spans="1:7">
      <c r="A76" s="37">
        <v>69</v>
      </c>
      <c r="B76" s="38" t="s">
        <v>186</v>
      </c>
      <c r="C76" s="15">
        <v>1145</v>
      </c>
      <c r="D76" s="1" t="s">
        <v>167</v>
      </c>
      <c r="E76" s="1" t="s">
        <v>198</v>
      </c>
      <c r="F76" s="40">
        <v>571.20000000000005</v>
      </c>
    </row>
    <row r="77" spans="1:7">
      <c r="A77" s="37">
        <v>70</v>
      </c>
      <c r="B77" s="38" t="s">
        <v>186</v>
      </c>
      <c r="C77" s="15">
        <v>1146</v>
      </c>
      <c r="D77" s="1" t="s">
        <v>200</v>
      </c>
      <c r="E77" s="1" t="s">
        <v>201</v>
      </c>
      <c r="F77" s="40">
        <v>226.1</v>
      </c>
    </row>
    <row r="78" spans="1:7">
      <c r="A78" s="37">
        <v>71</v>
      </c>
      <c r="B78" s="38" t="s">
        <v>186</v>
      </c>
      <c r="C78" s="15">
        <v>1147</v>
      </c>
      <c r="D78" s="1" t="s">
        <v>42</v>
      </c>
      <c r="E78" s="1" t="s">
        <v>187</v>
      </c>
      <c r="F78" s="40">
        <v>399.84</v>
      </c>
    </row>
    <row r="79" spans="1:7">
      <c r="A79" s="37">
        <v>72</v>
      </c>
      <c r="B79" s="38" t="s">
        <v>142</v>
      </c>
      <c r="C79" s="15">
        <v>1148</v>
      </c>
      <c r="D79" s="1" t="s">
        <v>56</v>
      </c>
      <c r="E79" s="1" t="s">
        <v>164</v>
      </c>
      <c r="F79" s="40">
        <v>2618</v>
      </c>
    </row>
    <row r="80" spans="1:7">
      <c r="A80" s="37">
        <v>73</v>
      </c>
      <c r="B80" s="38" t="s">
        <v>142</v>
      </c>
      <c r="C80" s="15">
        <v>1149</v>
      </c>
      <c r="D80" s="1" t="s">
        <v>55</v>
      </c>
      <c r="E80" s="1" t="s">
        <v>188</v>
      </c>
      <c r="F80" s="40">
        <v>1674.33</v>
      </c>
    </row>
    <row r="81" spans="1:6">
      <c r="A81" s="37">
        <v>74</v>
      </c>
      <c r="B81" s="38" t="s">
        <v>142</v>
      </c>
      <c r="C81" s="15">
        <v>1150</v>
      </c>
      <c r="D81" s="1" t="s">
        <v>58</v>
      </c>
      <c r="E81" s="1" t="s">
        <v>143</v>
      </c>
      <c r="F81" s="40">
        <v>1999.99</v>
      </c>
    </row>
    <row r="82" spans="1:6">
      <c r="A82" s="37">
        <v>75</v>
      </c>
      <c r="B82" s="38" t="s">
        <v>142</v>
      </c>
      <c r="C82" s="15">
        <v>84</v>
      </c>
      <c r="D82" s="1" t="s">
        <v>67</v>
      </c>
      <c r="E82" s="1" t="s">
        <v>209</v>
      </c>
      <c r="F82" s="40">
        <v>160.4</v>
      </c>
    </row>
    <row r="83" spans="1:6">
      <c r="A83" s="37">
        <v>76</v>
      </c>
      <c r="B83" s="38" t="s">
        <v>116</v>
      </c>
      <c r="C83" s="15">
        <v>1151</v>
      </c>
      <c r="D83" s="1" t="s">
        <v>145</v>
      </c>
      <c r="E83" s="1" t="s">
        <v>146</v>
      </c>
      <c r="F83" s="40">
        <v>465.17</v>
      </c>
    </row>
    <row r="84" spans="1:6">
      <c r="A84" s="37">
        <v>77</v>
      </c>
      <c r="B84" s="38" t="s">
        <v>116</v>
      </c>
      <c r="C84" s="15">
        <v>1152</v>
      </c>
      <c r="D84" s="1" t="s">
        <v>57</v>
      </c>
      <c r="E84" s="1" t="s">
        <v>117</v>
      </c>
      <c r="F84" s="40">
        <v>1464</v>
      </c>
    </row>
    <row r="85" spans="1:6">
      <c r="A85" s="37">
        <v>78</v>
      </c>
      <c r="B85" s="38" t="s">
        <v>116</v>
      </c>
      <c r="C85" s="15">
        <v>1153</v>
      </c>
      <c r="D85" s="1" t="s">
        <v>165</v>
      </c>
      <c r="E85" s="1" t="s">
        <v>166</v>
      </c>
      <c r="F85" s="40">
        <v>242.52</v>
      </c>
    </row>
    <row r="86" spans="1:6">
      <c r="A86" s="37">
        <v>79</v>
      </c>
      <c r="B86" s="38" t="s">
        <v>116</v>
      </c>
      <c r="C86" s="15">
        <v>85</v>
      </c>
      <c r="D86" s="1" t="s">
        <v>67</v>
      </c>
      <c r="E86" s="1" t="s">
        <v>209</v>
      </c>
      <c r="F86" s="40">
        <v>87.98</v>
      </c>
    </row>
    <row r="87" spans="1:6">
      <c r="A87" s="37">
        <v>80</v>
      </c>
      <c r="B87" s="38" t="s">
        <v>122</v>
      </c>
      <c r="C87" s="15">
        <v>1154</v>
      </c>
      <c r="D87" s="1" t="s">
        <v>53</v>
      </c>
      <c r="E87" s="1" t="s">
        <v>190</v>
      </c>
      <c r="F87" s="40">
        <v>817.77</v>
      </c>
    </row>
    <row r="88" spans="1:6">
      <c r="A88" s="37">
        <v>81</v>
      </c>
      <c r="B88" s="38" t="s">
        <v>116</v>
      </c>
      <c r="C88" s="15">
        <v>1156</v>
      </c>
      <c r="D88" s="1" t="s">
        <v>120</v>
      </c>
      <c r="E88" s="1" t="s">
        <v>121</v>
      </c>
      <c r="F88" s="40">
        <v>2092</v>
      </c>
    </row>
    <row r="89" spans="1:6">
      <c r="A89" s="37">
        <v>82</v>
      </c>
      <c r="B89" s="38" t="s">
        <v>116</v>
      </c>
      <c r="C89" s="15">
        <v>1157</v>
      </c>
      <c r="D89" s="1" t="s">
        <v>47</v>
      </c>
      <c r="E89" s="1" t="s">
        <v>196</v>
      </c>
      <c r="F89" s="40">
        <v>258</v>
      </c>
    </row>
    <row r="90" spans="1:6">
      <c r="A90" s="37">
        <v>83</v>
      </c>
      <c r="B90" s="38" t="s">
        <v>118</v>
      </c>
      <c r="C90" s="15">
        <v>1161</v>
      </c>
      <c r="D90" s="1" t="s">
        <v>43</v>
      </c>
      <c r="E90" s="1" t="s">
        <v>157</v>
      </c>
      <c r="F90" s="40">
        <v>21835.46</v>
      </c>
    </row>
    <row r="91" spans="1:6">
      <c r="A91" s="37">
        <v>84</v>
      </c>
      <c r="B91" s="38" t="s">
        <v>118</v>
      </c>
      <c r="C91" s="15">
        <v>1162</v>
      </c>
      <c r="D91" s="1" t="s">
        <v>54</v>
      </c>
      <c r="E91" s="1" t="s">
        <v>119</v>
      </c>
      <c r="F91" s="40">
        <v>731.38</v>
      </c>
    </row>
    <row r="92" spans="1:6">
      <c r="A92" s="37">
        <v>85</v>
      </c>
      <c r="B92" s="38" t="s">
        <v>118</v>
      </c>
      <c r="C92" s="15">
        <v>1163</v>
      </c>
      <c r="D92" s="1" t="s">
        <v>169</v>
      </c>
      <c r="E92" s="1" t="s">
        <v>172</v>
      </c>
      <c r="F92" s="40">
        <v>32</v>
      </c>
    </row>
    <row r="93" spans="1:6">
      <c r="A93" s="37">
        <v>86</v>
      </c>
      <c r="B93" s="38" t="s">
        <v>118</v>
      </c>
      <c r="C93" s="15">
        <v>1164</v>
      </c>
      <c r="D93" s="1" t="s">
        <v>169</v>
      </c>
      <c r="E93" s="1" t="s">
        <v>172</v>
      </c>
      <c r="F93" s="40">
        <v>96</v>
      </c>
    </row>
    <row r="94" spans="1:6">
      <c r="A94" s="37">
        <v>87</v>
      </c>
      <c r="B94" s="38" t="s">
        <v>118</v>
      </c>
      <c r="C94" s="15">
        <v>1165</v>
      </c>
      <c r="D94" s="1" t="s">
        <v>169</v>
      </c>
      <c r="E94" s="1" t="s">
        <v>172</v>
      </c>
      <c r="F94" s="40">
        <v>120</v>
      </c>
    </row>
    <row r="95" spans="1:6">
      <c r="A95" s="37">
        <v>88</v>
      </c>
      <c r="B95" s="38" t="s">
        <v>118</v>
      </c>
      <c r="C95" s="15">
        <v>1166</v>
      </c>
      <c r="D95" s="1" t="s">
        <v>169</v>
      </c>
      <c r="E95" s="1" t="s">
        <v>172</v>
      </c>
      <c r="F95" s="40">
        <v>32</v>
      </c>
    </row>
    <row r="96" spans="1:6">
      <c r="A96" s="37">
        <v>89</v>
      </c>
      <c r="B96" s="38" t="s">
        <v>118</v>
      </c>
      <c r="C96" s="15">
        <v>1167</v>
      </c>
      <c r="D96" s="1" t="s">
        <v>174</v>
      </c>
      <c r="E96" s="1" t="s">
        <v>171</v>
      </c>
      <c r="F96" s="40">
        <v>3181.95</v>
      </c>
    </row>
    <row r="97" spans="1:9">
      <c r="A97" s="37">
        <v>90</v>
      </c>
      <c r="B97" s="38" t="s">
        <v>118</v>
      </c>
      <c r="C97" s="15">
        <v>86</v>
      </c>
      <c r="D97" s="1" t="s">
        <v>67</v>
      </c>
      <c r="E97" s="1" t="s">
        <v>209</v>
      </c>
      <c r="F97" s="40">
        <v>816</v>
      </c>
    </row>
    <row r="98" spans="1:9">
      <c r="A98" s="37">
        <v>91</v>
      </c>
      <c r="B98" s="38" t="s">
        <v>122</v>
      </c>
      <c r="C98" s="15">
        <v>1168</v>
      </c>
      <c r="D98" s="1" t="s">
        <v>120</v>
      </c>
      <c r="E98" s="1" t="s">
        <v>123</v>
      </c>
      <c r="F98" s="40">
        <v>0.73</v>
      </c>
    </row>
    <row r="99" spans="1:9">
      <c r="A99" s="37">
        <v>92</v>
      </c>
      <c r="B99" s="38" t="s">
        <v>122</v>
      </c>
      <c r="C99" s="15">
        <v>1169</v>
      </c>
      <c r="D99" s="1" t="s">
        <v>53</v>
      </c>
      <c r="E99" s="1" t="s">
        <v>189</v>
      </c>
      <c r="F99" s="40">
        <v>2849.51</v>
      </c>
    </row>
    <row r="100" spans="1:9">
      <c r="A100" s="37">
        <v>93</v>
      </c>
      <c r="B100" s="38" t="s">
        <v>122</v>
      </c>
      <c r="C100" s="15">
        <v>1171</v>
      </c>
      <c r="D100" s="1" t="s">
        <v>43</v>
      </c>
      <c r="E100" s="1" t="s">
        <v>158</v>
      </c>
      <c r="F100" s="40">
        <v>13472.01</v>
      </c>
    </row>
    <row r="101" spans="1:9">
      <c r="A101" s="37">
        <v>94</v>
      </c>
      <c r="B101" s="38" t="s">
        <v>122</v>
      </c>
      <c r="C101" s="15">
        <v>1172</v>
      </c>
      <c r="D101" s="1" t="s">
        <v>49</v>
      </c>
      <c r="E101" s="1" t="s">
        <v>144</v>
      </c>
      <c r="F101" s="40">
        <v>4022.2</v>
      </c>
    </row>
    <row r="102" spans="1:9">
      <c r="A102" s="37">
        <v>95</v>
      </c>
      <c r="B102" s="38" t="s">
        <v>122</v>
      </c>
      <c r="C102" s="15">
        <v>1173</v>
      </c>
      <c r="D102" s="1" t="s">
        <v>167</v>
      </c>
      <c r="E102" s="1" t="s">
        <v>168</v>
      </c>
      <c r="F102" s="40">
        <v>2516.85</v>
      </c>
    </row>
    <row r="103" spans="1:9">
      <c r="A103" s="37">
        <v>96</v>
      </c>
      <c r="B103" s="38" t="s">
        <v>122</v>
      </c>
      <c r="C103" s="15">
        <v>257</v>
      </c>
      <c r="D103" s="1" t="s">
        <v>67</v>
      </c>
      <c r="E103" s="1" t="s">
        <v>212</v>
      </c>
      <c r="F103" s="40">
        <v>297</v>
      </c>
      <c r="G103" s="100"/>
    </row>
    <row r="104" spans="1:9">
      <c r="A104" s="37">
        <v>97</v>
      </c>
      <c r="B104" s="38" t="s">
        <v>122</v>
      </c>
      <c r="C104" s="15">
        <v>87</v>
      </c>
      <c r="D104" s="1" t="s">
        <v>67</v>
      </c>
      <c r="E104" s="1" t="s">
        <v>212</v>
      </c>
      <c r="F104" s="40">
        <v>490</v>
      </c>
      <c r="G104" s="100"/>
    </row>
    <row r="105" spans="1:9">
      <c r="A105" s="37">
        <v>98</v>
      </c>
      <c r="B105" s="38" t="s">
        <v>107</v>
      </c>
      <c r="C105" s="15">
        <v>1175</v>
      </c>
      <c r="D105" s="1" t="s">
        <v>169</v>
      </c>
      <c r="E105" s="1" t="s">
        <v>172</v>
      </c>
      <c r="F105" s="40">
        <v>48</v>
      </c>
    </row>
    <row r="106" spans="1:9">
      <c r="A106" s="37">
        <v>99</v>
      </c>
      <c r="B106" s="38" t="s">
        <v>107</v>
      </c>
      <c r="C106" s="39">
        <v>1176</v>
      </c>
      <c r="D106" s="1" t="s">
        <v>108</v>
      </c>
      <c r="E106" s="1" t="s">
        <v>109</v>
      </c>
      <c r="F106" s="40">
        <v>2856</v>
      </c>
    </row>
    <row r="107" spans="1:9">
      <c r="A107" s="37">
        <v>100</v>
      </c>
      <c r="B107" s="43" t="s">
        <v>150</v>
      </c>
      <c r="C107" s="44">
        <v>1177</v>
      </c>
      <c r="D107" s="45" t="s">
        <v>169</v>
      </c>
      <c r="E107" s="1" t="s">
        <v>172</v>
      </c>
      <c r="F107" s="46">
        <v>39</v>
      </c>
    </row>
    <row r="108" spans="1:9">
      <c r="A108" s="37">
        <v>101</v>
      </c>
      <c r="B108" s="43" t="s">
        <v>150</v>
      </c>
      <c r="C108" s="44">
        <v>1178</v>
      </c>
      <c r="D108" s="45" t="s">
        <v>169</v>
      </c>
      <c r="E108" s="1" t="s">
        <v>172</v>
      </c>
      <c r="F108" s="46">
        <v>64</v>
      </c>
    </row>
    <row r="109" spans="1:9">
      <c r="A109" s="37">
        <v>102</v>
      </c>
      <c r="B109" s="43" t="s">
        <v>150</v>
      </c>
      <c r="C109" s="44">
        <v>1180</v>
      </c>
      <c r="D109" s="45" t="s">
        <v>169</v>
      </c>
      <c r="E109" s="1" t="s">
        <v>172</v>
      </c>
      <c r="F109" s="46">
        <v>78</v>
      </c>
      <c r="I109" s="49">
        <f>SUM(F116)-F104-F103-F67-F66-F65-F21-F20</f>
        <v>272616.25000000006</v>
      </c>
    </row>
    <row r="110" spans="1:9">
      <c r="A110" s="37">
        <v>103</v>
      </c>
      <c r="B110" s="43" t="s">
        <v>150</v>
      </c>
      <c r="C110" s="44">
        <v>1181</v>
      </c>
      <c r="D110" s="45" t="s">
        <v>52</v>
      </c>
      <c r="E110" s="45" t="s">
        <v>151</v>
      </c>
      <c r="F110" s="46">
        <v>65.63</v>
      </c>
    </row>
    <row r="111" spans="1:9">
      <c r="A111" s="37">
        <v>104</v>
      </c>
      <c r="B111" s="43" t="s">
        <v>150</v>
      </c>
      <c r="C111" s="47">
        <v>1182</v>
      </c>
      <c r="D111" s="45" t="s">
        <v>169</v>
      </c>
      <c r="E111" s="45" t="s">
        <v>171</v>
      </c>
      <c r="F111" s="46">
        <v>12335.22</v>
      </c>
      <c r="I111" s="49">
        <v>272109.15999999997</v>
      </c>
    </row>
    <row r="112" spans="1:9">
      <c r="A112" s="37">
        <v>105</v>
      </c>
      <c r="B112" s="43" t="s">
        <v>150</v>
      </c>
      <c r="C112" s="47">
        <v>89</v>
      </c>
      <c r="D112" s="45" t="s">
        <v>67</v>
      </c>
      <c r="E112" s="45" t="s">
        <v>209</v>
      </c>
      <c r="F112" s="46">
        <v>671.33</v>
      </c>
    </row>
    <row r="113" spans="1:15">
      <c r="A113" s="37">
        <v>106</v>
      </c>
      <c r="B113" s="38"/>
      <c r="C113" s="67" t="s">
        <v>67</v>
      </c>
      <c r="D113" s="68" t="s">
        <v>202</v>
      </c>
      <c r="E113" s="68" t="s">
        <v>203</v>
      </c>
      <c r="F113" s="40">
        <v>3999.92</v>
      </c>
    </row>
    <row r="114" spans="1:15">
      <c r="A114" s="37">
        <v>107</v>
      </c>
      <c r="B114" s="38"/>
      <c r="C114" s="67">
        <v>75</v>
      </c>
      <c r="D114" s="68" t="s">
        <v>205</v>
      </c>
      <c r="E114" s="68" t="s">
        <v>206</v>
      </c>
      <c r="F114" s="40">
        <v>5380.56</v>
      </c>
      <c r="G114" s="49"/>
    </row>
    <row r="115" spans="1:15">
      <c r="A115" s="37">
        <v>108</v>
      </c>
      <c r="B115" s="38"/>
      <c r="C115" s="67" t="s">
        <v>67</v>
      </c>
      <c r="D115" s="69" t="s">
        <v>67</v>
      </c>
      <c r="E115" s="68" t="s">
        <v>204</v>
      </c>
      <c r="F115" s="40">
        <v>3307.73</v>
      </c>
    </row>
    <row r="116" spans="1:15" ht="15.75" customHeight="1" thickBot="1">
      <c r="A116" s="101" t="s">
        <v>141</v>
      </c>
      <c r="B116" s="102"/>
      <c r="C116" s="102"/>
      <c r="D116" s="102"/>
      <c r="E116" s="103"/>
      <c r="F116" s="48">
        <f>SUM(F8:F115)</f>
        <v>274203.25000000006</v>
      </c>
      <c r="J116" s="49"/>
      <c r="K116" s="49"/>
      <c r="L116" s="49"/>
      <c r="M116" s="49"/>
    </row>
    <row r="118" spans="1:15">
      <c r="F118" s="49"/>
      <c r="G118" s="49"/>
      <c r="H118" s="49"/>
      <c r="I118" s="49">
        <f>SUM(F8:F115)</f>
        <v>274203.25000000006</v>
      </c>
      <c r="J118" s="49"/>
      <c r="K118" s="49"/>
      <c r="L118" s="49"/>
      <c r="M118" s="49"/>
      <c r="N118" s="49"/>
      <c r="O118" s="49"/>
    </row>
    <row r="119" spans="1:15">
      <c r="F119" s="49"/>
      <c r="G119" s="49"/>
      <c r="H119" s="49"/>
      <c r="I119" s="49"/>
      <c r="J119" s="49"/>
      <c r="K119" s="49"/>
      <c r="L119" s="49"/>
      <c r="M119" s="49"/>
      <c r="N119" s="49"/>
      <c r="O119" s="49"/>
    </row>
    <row r="120" spans="1:15">
      <c r="F120" s="49"/>
      <c r="G120" s="49"/>
      <c r="H120" s="49"/>
      <c r="I120" s="49">
        <v>274203.34999999998</v>
      </c>
      <c r="J120" s="49"/>
      <c r="K120" s="49"/>
      <c r="L120" s="49"/>
      <c r="M120" s="49"/>
      <c r="N120" s="49"/>
      <c r="O120" s="49"/>
    </row>
    <row r="121" spans="1:15">
      <c r="F121" s="50"/>
      <c r="G121" s="49"/>
      <c r="H121" s="49"/>
      <c r="I121" s="49">
        <f>SUM(I120)-I118</f>
        <v>9.9999999918509275E-2</v>
      </c>
      <c r="J121" s="49"/>
      <c r="K121" s="49"/>
      <c r="L121" s="49"/>
      <c r="M121" s="49"/>
      <c r="N121" s="49"/>
      <c r="O121" s="49"/>
    </row>
    <row r="122" spans="1:15">
      <c r="F122" s="49"/>
      <c r="G122" s="49"/>
      <c r="H122" s="49"/>
      <c r="I122" s="49"/>
      <c r="J122" s="49"/>
      <c r="K122" s="49"/>
      <c r="L122" s="49"/>
      <c r="M122" s="49"/>
      <c r="N122" s="49"/>
      <c r="O122" s="49"/>
    </row>
  </sheetData>
  <sheetProtection password="B3FB" sheet="1" formatCells="0" formatColumns="0" formatRows="0" insertColumns="0" insertRows="0" insertHyperlinks="0" deleteColumns="0" deleteRows="0" sort="0" autoFilter="0" pivotTables="0"/>
  <mergeCells count="2">
    <mergeCell ref="A116:E116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E20" sqref="E20"/>
    </sheetView>
  </sheetViews>
  <sheetFormatPr defaultRowHeight="12.75"/>
  <cols>
    <col min="1" max="1" width="10.28515625" style="21" customWidth="1"/>
    <col min="2" max="2" width="13.85546875" style="21" customWidth="1"/>
    <col min="3" max="3" width="27.140625" style="21" customWidth="1"/>
    <col min="4" max="4" width="31.28515625" style="21" bestFit="1" customWidth="1"/>
    <col min="5" max="5" width="14.7109375" style="21" customWidth="1"/>
    <col min="6" max="16384" width="9.140625" style="21"/>
  </cols>
  <sheetData>
    <row r="1" spans="1:5">
      <c r="A1" s="3" t="s">
        <v>4</v>
      </c>
      <c r="B1" s="3"/>
      <c r="C1" s="3"/>
      <c r="D1" s="16"/>
      <c r="E1" s="16"/>
    </row>
    <row r="3" spans="1:5">
      <c r="A3" s="3" t="s">
        <v>37</v>
      </c>
      <c r="D3" s="16"/>
      <c r="E3" s="16"/>
    </row>
    <row r="4" spans="1:5">
      <c r="A4" s="16"/>
      <c r="B4" s="3"/>
      <c r="C4" s="3"/>
      <c r="D4" s="16"/>
      <c r="E4" s="16"/>
    </row>
    <row r="5" spans="1:5">
      <c r="A5" s="9" t="s">
        <v>5</v>
      </c>
      <c r="B5" s="3" t="s">
        <v>91</v>
      </c>
      <c r="C5" s="3"/>
      <c r="D5" s="16"/>
      <c r="E5" s="16"/>
    </row>
    <row r="6" spans="1:5" ht="13.5" thickBot="1">
      <c r="A6" s="16"/>
      <c r="B6" s="16"/>
      <c r="C6" s="16"/>
      <c r="D6" s="16"/>
      <c r="E6" s="16"/>
    </row>
    <row r="7" spans="1:5">
      <c r="A7" s="22" t="s">
        <v>38</v>
      </c>
      <c r="B7" s="22" t="s">
        <v>39</v>
      </c>
      <c r="C7" s="22" t="s">
        <v>41</v>
      </c>
      <c r="D7" s="22" t="s">
        <v>40</v>
      </c>
      <c r="E7" s="5" t="s">
        <v>35</v>
      </c>
    </row>
    <row r="8" spans="1:5">
      <c r="A8" s="12" t="s">
        <v>104</v>
      </c>
      <c r="B8" s="15">
        <v>1054</v>
      </c>
      <c r="C8" s="14" t="s">
        <v>124</v>
      </c>
      <c r="D8" s="14" t="s">
        <v>125</v>
      </c>
      <c r="E8" s="8">
        <v>47266.8</v>
      </c>
    </row>
    <row r="9" spans="1:5">
      <c r="A9" s="12" t="s">
        <v>110</v>
      </c>
      <c r="B9" s="10">
        <v>1124</v>
      </c>
      <c r="C9" s="1" t="s">
        <v>126</v>
      </c>
      <c r="D9" s="1" t="s">
        <v>127</v>
      </c>
      <c r="E9" s="6">
        <v>48314</v>
      </c>
    </row>
    <row r="10" spans="1:5" ht="13.5" thickBot="1">
      <c r="A10" s="17"/>
      <c r="B10" s="18"/>
      <c r="C10" s="20"/>
      <c r="D10" s="19"/>
      <c r="E10" s="7">
        <f>SUM(E8:E9)</f>
        <v>95580.800000000003</v>
      </c>
    </row>
    <row r="18" spans="1:1" ht="15">
      <c r="A18" s="28"/>
    </row>
    <row r="19" spans="1:1" ht="15">
      <c r="A19" s="28"/>
    </row>
    <row r="20" spans="1:1" ht="15">
      <c r="A20" s="28"/>
    </row>
    <row r="21" spans="1:1" ht="15">
      <c r="A21" s="28"/>
    </row>
  </sheetData>
  <sheetProtection password="B3FB" sheet="1"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transferuri curente</vt:lpstr>
      <vt:lpstr>personal </vt:lpstr>
      <vt:lpstr>materiale</vt:lpstr>
      <vt:lpstr>investitii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2017-11-21T06:45:58Z</cp:lastPrinted>
  <dcterms:created xsi:type="dcterms:W3CDTF">2017-08-28T11:49:35Z</dcterms:created>
  <dcterms:modified xsi:type="dcterms:W3CDTF">2020-05-06T12:00:07Z</dcterms:modified>
</cp:coreProperties>
</file>