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27795" windowHeight="11895" activeTab="2"/>
  </bookViews>
  <sheets>
    <sheet name="transferuri curente" sheetId="6" r:id="rId1"/>
    <sheet name="personal " sheetId="5" r:id="rId2"/>
    <sheet name="materiale+servicii" sheetId="2" r:id="rId3"/>
  </sheets>
  <calcPr calcId="145621"/>
</workbook>
</file>

<file path=xl/calcChain.xml><?xml version="1.0" encoding="utf-8"?>
<calcChain xmlns="http://schemas.openxmlformats.org/spreadsheetml/2006/main">
  <c r="F90" i="2" l="1"/>
  <c r="D43" i="5" l="1"/>
  <c r="E44" i="5" l="1"/>
  <c r="D54" i="5"/>
  <c r="E55" i="5" s="1"/>
  <c r="D61" i="5"/>
  <c r="E62" i="5" s="1"/>
  <c r="E66" i="5"/>
  <c r="D86" i="5"/>
  <c r="E87" i="5" s="1"/>
  <c r="D91" i="5"/>
  <c r="E92" i="5" s="1"/>
  <c r="D65" i="5"/>
  <c r="E93" i="5" l="1"/>
  <c r="F9" i="6"/>
</calcChain>
</file>

<file path=xl/sharedStrings.xml><?xml version="1.0" encoding="utf-8"?>
<sst xmlns="http://schemas.openxmlformats.org/spreadsheetml/2006/main" count="644" uniqueCount="185">
  <si>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</si>
  <si>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</si>
  <si>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</si>
  <si>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</si>
  <si>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</si>
  <si>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</si>
  <si>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</si>
  <si>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</si>
  <si>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</si>
  <si>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</si>
  <si>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</si>
  <si>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</si>
  <si>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</si>
  <si>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</si>
  <si>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</si>
  <si>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Subtotal 10.01.30</t>
  </si>
  <si>
    <t>10.01.30</t>
  </si>
  <si>
    <t>Total 10.01.30</t>
  </si>
  <si>
    <t>FURNIZOR/BENEFICIAR</t>
  </si>
  <si>
    <t>SUMA</t>
  </si>
  <si>
    <t>CAP 51 01 04 "ALTE ORGANE ALE AUTORITATILOR PUBLICE" TITL. 20 "BUNURI SI SERVICII"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</si>
  <si>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</si>
  <si>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</si>
  <si>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</si>
  <si>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</si>
  <si>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</si>
  <si>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</si>
  <si>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</si>
  <si>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 xml:space="preserve">CAP 55 02 01 "CONTRIBUTII SI COTIZATII LA ORGANISMELE INTERNATIONALE" </t>
  </si>
  <si>
    <t>IMPOZIT SALARII</t>
  </si>
  <si>
    <t>CONTRIBUTII ANGAJAT BFS</t>
  </si>
  <si>
    <t>ALIM CONT CARD SALARII BANCA TRANSILVANIA</t>
  </si>
  <si>
    <t>ALIM CONT CARD SALARIU RAIFFEISEN BANK</t>
  </si>
  <si>
    <t>ALIMENTARE CONT CARD SALARII BANCPOST</t>
  </si>
  <si>
    <t>Subtotal 10.03.07</t>
  </si>
  <si>
    <t>CVA CONTRIBUTIA ASIGURATORIE PENTRU MUNCA</t>
  </si>
  <si>
    <t>Total 10.03.07</t>
  </si>
  <si>
    <t>WECO TMC SRL</t>
  </si>
  <si>
    <t>CVA SERVICIU MEDICAL</t>
  </si>
  <si>
    <t>OMNI TECH SRL</t>
  </si>
  <si>
    <t>ROSAL GRUP SRL</t>
  </si>
  <si>
    <t>CN POSTA ROMANA</t>
  </si>
  <si>
    <t>CVA ALIMENTARE MASINA DE FRANCAT</t>
  </si>
  <si>
    <t>ENEL ENERGIE MUNTENIA SA</t>
  </si>
  <si>
    <t>RA RASIROM SA</t>
  </si>
  <si>
    <t>UPC ROMANIA SRL</t>
  </si>
  <si>
    <t>DNS BIROTICA SRL</t>
  </si>
  <si>
    <t>BTM DIVIZIA DE SECURITATE SRL</t>
  </si>
  <si>
    <t>EXIMTUR SRL</t>
  </si>
  <si>
    <t>ENGIE ROMANIA SA</t>
  </si>
  <si>
    <t>ROBOSTO LOGISTIK SRL</t>
  </si>
  <si>
    <t>XEROX ROMANIA SRL</t>
  </si>
  <si>
    <t>CRISTALSOFT ROMANIA SRL</t>
  </si>
  <si>
    <t>ITG ONLINE SRL</t>
  </si>
  <si>
    <t>CVA BILETE AVION</t>
  </si>
  <si>
    <t>ADM FONDULUI IMOBILIAR</t>
  </si>
  <si>
    <t>CVA FOLOSINTA SPATIU</t>
  </si>
  <si>
    <t>MIDA SOFT BUSINESS SRL</t>
  </si>
  <si>
    <t>STS</t>
  </si>
  <si>
    <t>CVA BANDA TRICOLORA</t>
  </si>
  <si>
    <t>VODAFONE ROMANIA SA</t>
  </si>
  <si>
    <t>10.03.07</t>
  </si>
  <si>
    <t>10.01.13</t>
  </si>
  <si>
    <t>Subtotal 10.01.13</t>
  </si>
  <si>
    <t>Total 10.01.13</t>
  </si>
  <si>
    <t>perioada: 01-31 mai 2018</t>
  </si>
  <si>
    <t>01-31 mai 2018</t>
  </si>
  <si>
    <t>mai</t>
  </si>
  <si>
    <t>02.05.2018</t>
  </si>
  <si>
    <t>CVA MENTENANTA</t>
  </si>
  <si>
    <t>CVA TELECOMANDA UNIVERSALA</t>
  </si>
  <si>
    <t>CVA CABLURI VGA/DMI</t>
  </si>
  <si>
    <t>APA NOVA BUC SA</t>
  </si>
  <si>
    <t>CVA SV APA, CANAL</t>
  </si>
  <si>
    <t>GIMAR STINGSERV SRL</t>
  </si>
  <si>
    <t>CVA VERIFICARE STINGATOARE</t>
  </si>
  <si>
    <t>04.05.2018</t>
  </si>
  <si>
    <t>CENTRAL SERVICE INSTAL SRL</t>
  </si>
  <si>
    <t>CVA REV.SI REP.IN FUNCT CHILLERE</t>
  </si>
  <si>
    <t>CVA SV SOFT APRILIE 2018</t>
  </si>
  <si>
    <t>AL GERS COM XXI SRL</t>
  </si>
  <si>
    <t>CVA CARTON A4</t>
  </si>
  <si>
    <t>ATC&amp;IT SOLUTIONS SRL</t>
  </si>
  <si>
    <t>CVA SERVICII INSTRUIRE CURS</t>
  </si>
  <si>
    <t>07.05.2018</t>
  </si>
  <si>
    <t>CVA INTRETINERE SISTEM DE SECURITATE</t>
  </si>
  <si>
    <t>09.05.2018</t>
  </si>
  <si>
    <t>CERTSIGN SA</t>
  </si>
  <si>
    <t>CVA KIT SEMNATURA ELECTRONICA</t>
  </si>
  <si>
    <t>08.05.2018</t>
  </si>
  <si>
    <t>CVA PRESTARI SERVICII SALUBRITATE APRILIE 2018</t>
  </si>
  <si>
    <t>CVA PRESTARI SERVICII APRILIE 2018</t>
  </si>
  <si>
    <t>CTCE SA PIATRA NEAMT</t>
  </si>
  <si>
    <t>CVA ACTUALIZARE INTRALEGIS APRILIE 2018</t>
  </si>
  <si>
    <t>10.05.2018</t>
  </si>
  <si>
    <t>CVA SV MENTENANTA APRILIE 2018</t>
  </si>
  <si>
    <t>CENTRUL MEDICAL UNIREA SRL</t>
  </si>
  <si>
    <t>CVA SERVICII MEDICALE APRILIE 2018</t>
  </si>
  <si>
    <t>CVA ABONAMENTE SI EXTRAOPTIUNI</t>
  </si>
  <si>
    <t>11.05.2018</t>
  </si>
  <si>
    <t>CUMPANA 1993 SRL</t>
  </si>
  <si>
    <t>CVA APA</t>
  </si>
  <si>
    <t>DHL INTERNATIONAL ROM SRL</t>
  </si>
  <si>
    <t>CVA EXPEDIERE DOCUMENTE EXPRESS</t>
  </si>
  <si>
    <t>EUROTOTAL COMP SRL</t>
  </si>
  <si>
    <t>CVA SERVICII CURATENIE MARTIE 2018</t>
  </si>
  <si>
    <t>14.05.2018</t>
  </si>
  <si>
    <t>CVA PIESE DE SCHIMB</t>
  </si>
  <si>
    <t>15.05.2018</t>
  </si>
  <si>
    <t>SQUARE PARKING SRL</t>
  </si>
  <si>
    <t>CVA ABONAMENTE LUNAR PARCARE</t>
  </si>
  <si>
    <t>CVA ABONAMENT LUNA MAI</t>
  </si>
  <si>
    <t>CV CONSUM ENERGIE ELECTRICA</t>
  </si>
  <si>
    <t>16.05.2018</t>
  </si>
  <si>
    <t>CVA FURNIZARE GAZE</t>
  </si>
  <si>
    <t>18.05.2018</t>
  </si>
  <si>
    <t>MAE</t>
  </si>
  <si>
    <t>CVA BLANCHETA PASAPORT DE SERVICIU</t>
  </si>
  <si>
    <t>CVA ENERGIE ELECTRICA</t>
  </si>
  <si>
    <t>22.05.2018</t>
  </si>
  <si>
    <t>PRODUCTON SRL</t>
  </si>
  <si>
    <t>CVA CARTUSE IMPRIMANTE</t>
  </si>
  <si>
    <t>CVA COMUNICATII BUCLA LOCALA</t>
  </si>
  <si>
    <t>EVO OFFICE SOLUTIONS SRL</t>
  </si>
  <si>
    <t>CVA ETICHETE AUTOADEZIVE</t>
  </si>
  <si>
    <t>23.05.2018</t>
  </si>
  <si>
    <t>ALIMENTARE MASINA DE FRANCAT</t>
  </si>
  <si>
    <t>CVA PLICURI</t>
  </si>
  <si>
    <t>CVA WASTE TONER</t>
  </si>
  <si>
    <t>HT PRINT SRL</t>
  </si>
  <si>
    <t>DOMI PAPER SRL</t>
  </si>
  <si>
    <t>MEDA CONSULT</t>
  </si>
  <si>
    <t>CVA TONERE IMPRIMANTE</t>
  </si>
  <si>
    <t>25.05.2018</t>
  </si>
  <si>
    <t>BEIA CONSULTING</t>
  </si>
  <si>
    <t>CVA LUCRARI CENTRALA TELEFONICA</t>
  </si>
  <si>
    <t>24.05.2018</t>
  </si>
  <si>
    <t>PRESTARI SV LUNA MAI 2018</t>
  </si>
  <si>
    <t>CVA SERVICII APA, CANAL</t>
  </si>
  <si>
    <t>29.05.2018</t>
  </si>
  <si>
    <t>Total plati mai</t>
  </si>
  <si>
    <t xml:space="preserve">ALIM CONT CARD SALARII </t>
  </si>
  <si>
    <t>ALIMENTARE CONT CARD SALARII RAIFFEISEN BANK</t>
  </si>
  <si>
    <t>COTIZATII SINDICAT</t>
  </si>
  <si>
    <t>SALARIU</t>
  </si>
  <si>
    <t>ALIMENTARE CONT CARD SALARII ING</t>
  </si>
  <si>
    <t>ALIMENTARE CONT CARD SALARII BRD</t>
  </si>
  <si>
    <t>ALIM CONT CARD SALARIU BANCPOST</t>
  </si>
  <si>
    <t xml:space="preserve">ALIM CONT CARD SALARIU RAIFFEISEN BANK </t>
  </si>
  <si>
    <t>ALIM CONT CARD SALARIU BT</t>
  </si>
  <si>
    <t>ALIMENTARE CONT CARD RAIFFEISEN BANK</t>
  </si>
  <si>
    <t>ALIMENTARE CONT CARD BT</t>
  </si>
  <si>
    <t>TRANSA V SENTINTE</t>
  </si>
  <si>
    <t>CVA SENTINTE</t>
  </si>
  <si>
    <t>CHELTUIELI DEPLASARI INTERNE/EXTERNE</t>
  </si>
  <si>
    <t>DIF IMPOZIT SALARII</t>
  </si>
  <si>
    <t>AVANS CO SALARIU</t>
  </si>
  <si>
    <t>CEC nr 39/ACHITATA SALARIU</t>
  </si>
  <si>
    <t>OEB</t>
  </si>
  <si>
    <t>Plata PCT-uri</t>
  </si>
  <si>
    <t>COMISION BANCAR</t>
  </si>
  <si>
    <t>DEPLASARI EXTERNE</t>
  </si>
  <si>
    <t>REINTREGIRE CONT</t>
  </si>
  <si>
    <t>CEC</t>
  </si>
  <si>
    <t>DIVERSE</t>
  </si>
  <si>
    <t>CHELTUIELI DEPLASARI INTERNE</t>
  </si>
  <si>
    <t>FOAIE DE VARSAMANT</t>
  </si>
  <si>
    <t>FOAIE DE VARSAMANT REINTREGIRE CONT</t>
  </si>
  <si>
    <t>DEPUNERE NUMERAR REINTREGIRE CONT</t>
  </si>
  <si>
    <t>CVA VARSAMINTE PT PERSOANE CU HANDICAP NEINCADRATE</t>
  </si>
  <si>
    <t>BUGETUL DE STAT</t>
  </si>
  <si>
    <t>RIDICARE NUMERAR DIVERSE</t>
  </si>
  <si>
    <t>21.05.2018</t>
  </si>
  <si>
    <t>03.05.2018</t>
  </si>
  <si>
    <t>ASCENSORUL SA</t>
  </si>
  <si>
    <t>CAV PRESTARI SERVICII</t>
  </si>
  <si>
    <t>PLATA EPOQUE</t>
  </si>
  <si>
    <t>ALIMENTARE CONT CARD SALARIU</t>
  </si>
  <si>
    <t xml:space="preserve">PENSIE ALIMENTARA </t>
  </si>
  <si>
    <t>POPRIRE</t>
  </si>
  <si>
    <t xml:space="preserve">POPRIRE SALARIU </t>
  </si>
  <si>
    <t>POPRIRE SALARIU</t>
  </si>
  <si>
    <t xml:space="preserve">ALIMENTARE CONT CARD SALARII </t>
  </si>
  <si>
    <t xml:space="preserve">PENSIE PRIVATA </t>
  </si>
  <si>
    <t>PENSIE PRIVATA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</si>
</sst>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25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10" xfId="40" applyFont="1" applyBorder="1"/>
    <xf numFmtId="0" fontId="1" fillId="0" borderId="0" xfId="4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4" fontId="0" fillId="0" borderId="0" xfId="0" applyNumberFormat="1"/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0" xfId="40" applyFont="1"/>
    <xf numFmtId="0" fontId="20" fillId="0" borderId="10" xfId="40" applyFont="1" applyBorder="1" applyAlignment="1">
      <alignment horizontal="center" wrapText="1"/>
    </xf>
    <xf numFmtId="4" fontId="21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 wrapText="1"/>
    </xf>
    <xf numFmtId="0" fontId="1" fillId="0" borderId="18" xfId="40" applyFont="1" applyBorder="1" applyAlignment="1">
      <alignment horizontal="left" vertical="center"/>
    </xf>
    <xf numFmtId="0" fontId="1" fillId="0" borderId="17" xfId="40" applyFont="1" applyBorder="1" applyAlignment="1">
      <alignment horizontal="center" vertical="center"/>
    </xf>
    <xf numFmtId="14" fontId="1" fillId="0" borderId="10" xfId="40" applyNumberFormat="1" applyFont="1" applyBorder="1"/>
    <xf numFmtId="4" fontId="20" fillId="0" borderId="15" xfId="30" applyNumberFormat="1" applyFont="1" applyFill="1" applyBorder="1" applyAlignment="1" applyProtection="1">
      <alignment vertical="center"/>
    </xf>
    <xf numFmtId="4" fontId="23" fillId="0" borderId="0" xfId="0" applyNumberFormat="1" applyFont="1"/>
    <xf numFmtId="43" fontId="23" fillId="0" borderId="0" xfId="0" applyNumberFormat="1" applyFont="1"/>
    <xf numFmtId="0" fontId="20" fillId="0" borderId="10" xfId="40" applyFont="1" applyFill="1" applyBorder="1" applyAlignment="1">
      <alignment horizontal="center" wrapText="1"/>
    </xf>
    <xf numFmtId="0" fontId="21" fillId="0" borderId="10" xfId="0" applyFont="1" applyFill="1" applyBorder="1" applyAlignment="1">
      <alignment wrapText="1"/>
    </xf>
    <xf numFmtId="0" fontId="1" fillId="0" borderId="10" xfId="4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1" fillId="0" borderId="0" xfId="40" applyAlignment="1">
      <alignment horizontal="center" vertical="center"/>
    </xf>
    <xf numFmtId="0" fontId="0" fillId="0" borderId="0" xfId="0" applyAlignment="1">
      <alignment horizontal="center" vertical="center"/>
    </xf>
    <xf numFmtId="4" fontId="21" fillId="0" borderId="10" xfId="0" applyNumberFormat="1" applyFont="1" applyFill="1" applyBorder="1" applyAlignment="1">
      <alignment horizontal="center" wrapText="1"/>
    </xf>
    <xf numFmtId="4" fontId="0" fillId="0" borderId="0" xfId="0" applyNumberFormat="1" applyFill="1"/>
    <xf numFmtId="0" fontId="24" fillId="0" borderId="16" xfId="40" applyFont="1" applyBorder="1" applyAlignment="1">
      <alignment horizontal="center"/>
    </xf>
    <xf numFmtId="0" fontId="24" fillId="0" borderId="16" xfId="40" applyFont="1" applyBorder="1"/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4" fontId="1" fillId="0" borderId="10" xfId="30" applyNumberFormat="1" applyFont="1" applyFill="1" applyBorder="1" applyAlignment="1" applyProtection="1">
      <alignment horizontal="center" vertical="center"/>
    </xf>
    <xf numFmtId="4" fontId="20" fillId="0" borderId="15" xfId="30" applyNumberFormat="1" applyFont="1" applyFill="1" applyBorder="1" applyAlignment="1" applyProtection="1">
      <alignment horizontal="center" vertical="center"/>
    </xf>
    <xf numFmtId="0" fontId="1" fillId="0" borderId="10" xfId="40" applyFont="1" applyBorder="1" applyAlignment="1">
      <alignment horizontal="center" wrapText="1"/>
    </xf>
    <xf numFmtId="0" fontId="20" fillId="0" borderId="10" xfId="40" applyFont="1" applyBorder="1" applyAlignment="1">
      <alignment horizontal="center" vertical="center" wrapText="1"/>
    </xf>
    <xf numFmtId="0" fontId="1" fillId="0" borderId="10" xfId="40" applyFont="1" applyFill="1" applyBorder="1" applyAlignment="1">
      <alignment horizontal="left" wrapText="1"/>
    </xf>
    <xf numFmtId="0" fontId="20" fillId="0" borderId="10" xfId="40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wrapText="1"/>
    </xf>
    <xf numFmtId="1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/>
    </xf>
    <xf numFmtId="0" fontId="23" fillId="24" borderId="0" xfId="0" applyFont="1" applyFill="1"/>
    <xf numFmtId="0" fontId="20" fillId="0" borderId="23" xfId="40" applyFont="1" applyBorder="1" applyAlignment="1">
      <alignment horizontal="center" vertical="center"/>
    </xf>
    <xf numFmtId="0" fontId="20" fillId="0" borderId="24" xfId="40" applyFont="1" applyBorder="1" applyAlignment="1">
      <alignment horizontal="center" vertical="center"/>
    </xf>
    <xf numFmtId="0" fontId="20" fillId="0" borderId="24" xfId="40" applyFont="1" applyBorder="1" applyAlignment="1">
      <alignment horizontal="center" vertical="center" wrapText="1"/>
    </xf>
    <xf numFmtId="0" fontId="20" fillId="0" borderId="25" xfId="40" applyFont="1" applyBorder="1" applyAlignment="1">
      <alignment horizontal="center" vertical="center"/>
    </xf>
    <xf numFmtId="0" fontId="1" fillId="0" borderId="12" xfId="40" applyFont="1" applyBorder="1" applyAlignment="1">
      <alignment horizontal="left" vertical="center"/>
    </xf>
    <xf numFmtId="0" fontId="1" fillId="0" borderId="12" xfId="40" applyFont="1" applyBorder="1" applyAlignment="1">
      <alignment horizontal="center" vertical="center" wrapText="1"/>
    </xf>
    <xf numFmtId="0" fontId="1" fillId="0" borderId="18" xfId="40" applyFont="1" applyBorder="1" applyAlignment="1">
      <alignment horizontal="center" vertical="center" wrapText="1"/>
    </xf>
    <xf numFmtId="0" fontId="1" fillId="0" borderId="10" xfId="40" applyFont="1" applyBorder="1" applyAlignment="1">
      <alignment horizontal="center" vertical="center" wrapText="1"/>
    </xf>
    <xf numFmtId="0" fontId="1" fillId="0" borderId="18" xfId="40" applyFont="1" applyBorder="1"/>
    <xf numFmtId="0" fontId="1" fillId="0" borderId="26" xfId="40" applyFont="1" applyBorder="1" applyAlignment="1">
      <alignment horizontal="center" vertical="center"/>
    </xf>
    <xf numFmtId="4" fontId="20" fillId="0" borderId="10" xfId="40" applyNumberFormat="1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wrapText="1"/>
    </xf>
    <xf numFmtId="0" fontId="1" fillId="24" borderId="10" xfId="40" applyFont="1" applyFill="1" applyBorder="1" applyAlignment="1">
      <alignment horizontal="center" wrapText="1"/>
    </xf>
    <xf numFmtId="165" fontId="1" fillId="24" borderId="10" xfId="40" applyNumberFormat="1" applyFont="1" applyFill="1" applyBorder="1" applyAlignment="1">
      <alignment wrapText="1"/>
    </xf>
    <xf numFmtId="0" fontId="20" fillId="24" borderId="10" xfId="4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wrapText="1"/>
    </xf>
    <xf numFmtId="0" fontId="1" fillId="24" borderId="10" xfId="4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0" fontId="1" fillId="24" borderId="10" xfId="40" applyFont="1" applyFill="1" applyBorder="1" applyAlignment="1">
      <alignment vertical="center" wrapText="1"/>
    </xf>
    <xf numFmtId="0" fontId="21" fillId="24" borderId="10" xfId="0" applyFont="1" applyFill="1" applyBorder="1" applyAlignment="1">
      <alignment horizontal="center" vertical="center" wrapText="1"/>
    </xf>
    <xf numFmtId="165" fontId="1" fillId="24" borderId="10" xfId="40" applyNumberFormat="1" applyFont="1" applyFill="1" applyBorder="1" applyAlignment="1">
      <alignment vertical="center" wrapText="1"/>
    </xf>
    <xf numFmtId="0" fontId="21" fillId="24" borderId="10" xfId="0" applyFont="1" applyFill="1" applyBorder="1" applyAlignment="1">
      <alignment vertical="center" wrapText="1"/>
    </xf>
    <xf numFmtId="4" fontId="21" fillId="24" borderId="10" xfId="0" applyNumberFormat="1" applyFont="1" applyFill="1" applyBorder="1" applyAlignment="1">
      <alignment horizontal="center" wrapText="1"/>
    </xf>
    <xf numFmtId="14" fontId="1" fillId="0" borderId="12" xfId="40" applyNumberFormat="1" applyFont="1" applyBorder="1" applyAlignment="1">
      <alignment horizontal="left" vertical="center"/>
    </xf>
    <xf numFmtId="14" fontId="1" fillId="0" borderId="18" xfId="40" applyNumberFormat="1" applyFont="1" applyBorder="1" applyAlignment="1">
      <alignment horizontal="left" vertical="center"/>
    </xf>
    <xf numFmtId="14" fontId="20" fillId="24" borderId="10" xfId="40" applyNumberFormat="1" applyFont="1" applyFill="1" applyBorder="1" applyAlignment="1">
      <alignment horizontal="left" vertical="center" wrapText="1"/>
    </xf>
    <xf numFmtId="14" fontId="1" fillId="0" borderId="10" xfId="40" applyNumberFormat="1" applyFont="1" applyBorder="1" applyAlignment="1">
      <alignment horizontal="left" vertical="center"/>
    </xf>
    <xf numFmtId="0" fontId="1" fillId="0" borderId="11" xfId="40" applyFont="1" applyBorder="1" applyAlignment="1">
      <alignment horizontal="center" vertical="center"/>
    </xf>
    <xf numFmtId="0" fontId="20" fillId="24" borderId="10" xfId="40" applyFont="1" applyFill="1" applyBorder="1" applyAlignment="1">
      <alignment vertical="center" wrapText="1"/>
    </xf>
    <xf numFmtId="0" fontId="1" fillId="0" borderId="10" xfId="40" applyFont="1" applyFill="1" applyBorder="1" applyAlignment="1">
      <alignment vertical="center" wrapText="1"/>
    </xf>
    <xf numFmtId="165" fontId="20" fillId="0" borderId="10" xfId="40" applyNumberFormat="1" applyFont="1" applyFill="1" applyBorder="1" applyAlignment="1">
      <alignment horizontal="right" wrapText="1"/>
    </xf>
    <xf numFmtId="165" fontId="20" fillId="24" borderId="10" xfId="40" applyNumberFormat="1" applyFont="1" applyFill="1" applyBorder="1" applyAlignment="1">
      <alignment wrapText="1"/>
    </xf>
    <xf numFmtId="0" fontId="1" fillId="0" borderId="10" xfId="40" applyFont="1" applyFill="1" applyBorder="1" applyAlignment="1">
      <alignment horizontal="left" vertical="center" wrapText="1"/>
    </xf>
    <xf numFmtId="0" fontId="1" fillId="24" borderId="10" xfId="40" applyFont="1" applyFill="1" applyBorder="1" applyAlignment="1">
      <alignment horizontal="left" vertical="center" wrapText="1"/>
    </xf>
    <xf numFmtId="14" fontId="20" fillId="24" borderId="10" xfId="40" applyNumberFormat="1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vertical="center" wrapText="1"/>
    </xf>
    <xf numFmtId="14" fontId="1" fillId="0" borderId="10" xfId="40" applyNumberFormat="1" applyFont="1" applyBorder="1" applyAlignment="1">
      <alignment horizontal="center" vertical="center"/>
    </xf>
    <xf numFmtId="14" fontId="1" fillId="0" borderId="10" xfId="40" applyNumberFormat="1" applyFont="1" applyBorder="1" applyAlignment="1">
      <alignment horizontal="center"/>
    </xf>
    <xf numFmtId="4" fontId="1" fillId="0" borderId="19" xfId="40" applyNumberFormat="1" applyFont="1" applyFill="1" applyBorder="1" applyAlignment="1">
      <alignment vertical="center"/>
    </xf>
    <xf numFmtId="4" fontId="1" fillId="0" borderId="13" xfId="40" applyNumberFormat="1" applyFont="1" applyFill="1" applyBorder="1" applyAlignment="1">
      <alignment horizontal="right" vertical="center"/>
    </xf>
    <xf numFmtId="4" fontId="1" fillId="0" borderId="14" xfId="40" applyNumberFormat="1" applyFont="1" applyFill="1" applyBorder="1" applyAlignment="1">
      <alignment horizontal="right" vertical="center"/>
    </xf>
    <xf numFmtId="4" fontId="1" fillId="0" borderId="19" xfId="40" applyNumberFormat="1" applyFont="1" applyFill="1" applyBorder="1" applyAlignment="1">
      <alignment horizontal="right" vertical="center"/>
    </xf>
    <xf numFmtId="4" fontId="1" fillId="0" borderId="14" xfId="40" applyNumberFormat="1" applyFont="1" applyFill="1" applyBorder="1" applyAlignment="1">
      <alignment vertical="center"/>
    </xf>
    <xf numFmtId="4" fontId="1" fillId="0" borderId="27" xfId="40" applyNumberFormat="1" applyFont="1" applyFill="1" applyBorder="1" applyAlignment="1">
      <alignment vertical="center"/>
    </xf>
    <xf numFmtId="0" fontId="20" fillId="0" borderId="20" xfId="40" applyFont="1" applyBorder="1" applyAlignment="1">
      <alignment horizontal="left"/>
    </xf>
    <xf numFmtId="0" fontId="20" fillId="0" borderId="21" xfId="40" applyFont="1" applyBorder="1" applyAlignment="1">
      <alignment horizontal="left"/>
    </xf>
    <xf numFmtId="0" fontId="20" fillId="0" borderId="22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view="pageLayout" zoomScaleNormal="100" workbookViewId="0">
      <selection activeCell="E19" sqref="E19"/>
    </sheetView>
  </sheetViews>
  <sheetFormatPr defaultRowHeight="14.25"/>
  <cols>
    <col min="1" max="1" width="6.85546875" style="12" customWidth="1"/>
    <col min="2" max="2" width="10.140625" style="12" bestFit="1" customWidth="1"/>
    <col min="3" max="3" width="15.42578125" style="12" customWidth="1"/>
    <col min="4" max="4" width="22.28515625" style="12" bestFit="1" customWidth="1"/>
    <col min="5" max="5" width="22.7109375" style="12" bestFit="1" customWidth="1"/>
    <col min="6" max="6" width="11.7109375" style="12" customWidth="1"/>
    <col min="7" max="7" width="9.140625" style="12"/>
    <col min="8" max="8" width="10.710937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15">
      <c r="A1" s="3" t="s">
        <v>4</v>
      </c>
      <c r="B1" s="3"/>
      <c r="C1" s="9"/>
      <c r="D1" s="9"/>
      <c r="E1" s="9"/>
      <c r="F1" s="9"/>
    </row>
    <row r="3" spans="1:15">
      <c r="A3" s="3" t="s">
        <v>28</v>
      </c>
      <c r="B3" s="9"/>
      <c r="C3" s="9"/>
      <c r="D3" s="9"/>
      <c r="F3" s="9"/>
    </row>
    <row r="4" spans="1:15">
      <c r="A4" s="9"/>
      <c r="B4" s="3"/>
      <c r="C4" s="9"/>
      <c r="D4" s="9"/>
      <c r="E4" s="9"/>
      <c r="F4" s="9"/>
    </row>
    <row r="5" spans="1:15" ht="15" customHeight="1">
      <c r="A5" s="94" t="s">
        <v>65</v>
      </c>
      <c r="B5" s="94"/>
      <c r="C5" s="94"/>
      <c r="F5" s="9"/>
    </row>
    <row r="6" spans="1:15" ht="15" thickBot="1">
      <c r="A6" s="4"/>
      <c r="B6" s="9"/>
      <c r="C6" s="9"/>
      <c r="D6" s="9"/>
      <c r="E6" s="9"/>
      <c r="F6" s="9"/>
    </row>
    <row r="7" spans="1:15" ht="51">
      <c r="A7" s="13" t="s">
        <v>0</v>
      </c>
      <c r="B7" s="14" t="s">
        <v>1</v>
      </c>
      <c r="C7" s="15" t="s">
        <v>2</v>
      </c>
      <c r="D7" s="14" t="s">
        <v>18</v>
      </c>
      <c r="E7" s="14" t="s">
        <v>27</v>
      </c>
      <c r="F7" s="5" t="s">
        <v>19</v>
      </c>
    </row>
    <row r="8" spans="1:15">
      <c r="A8" s="17">
        <v>1</v>
      </c>
      <c r="B8" s="18" t="s">
        <v>67</v>
      </c>
      <c r="C8" s="30" t="s">
        <v>21</v>
      </c>
      <c r="D8" s="31" t="s">
        <v>158</v>
      </c>
      <c r="E8" s="31" t="s">
        <v>159</v>
      </c>
      <c r="F8" s="34">
        <v>22705.200000000001</v>
      </c>
    </row>
    <row r="9" spans="1:15" ht="15.75" customHeight="1" thickBot="1">
      <c r="A9" s="91" t="s">
        <v>140</v>
      </c>
      <c r="B9" s="92"/>
      <c r="C9" s="92"/>
      <c r="D9" s="92"/>
      <c r="E9" s="93"/>
      <c r="F9" s="35">
        <f>SUM(F8)</f>
        <v>22705.200000000001</v>
      </c>
      <c r="J9" s="20"/>
      <c r="K9" s="20"/>
      <c r="L9" s="20"/>
      <c r="M9" s="20"/>
    </row>
    <row r="11" spans="1:15"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>
      <c r="F14" s="21"/>
      <c r="G14" s="20"/>
      <c r="H14" s="20"/>
      <c r="I14" s="20"/>
      <c r="J14" s="20"/>
      <c r="K14" s="20"/>
      <c r="L14" s="20"/>
      <c r="M14" s="20"/>
      <c r="N14" s="20"/>
      <c r="O14" s="20"/>
    </row>
    <row r="15" spans="1:15">
      <c r="F15" s="20"/>
      <c r="G15" s="20"/>
      <c r="H15" s="20"/>
      <c r="I15" s="20"/>
      <c r="J15" s="20"/>
      <c r="K15" s="20"/>
      <c r="L15" s="20"/>
      <c r="M15" s="20"/>
      <c r="N15" s="20"/>
      <c r="O15" s="20"/>
    </row>
  </sheetData>
  <sheetProtection password="BE58" sheet="1" formatCells="0" formatColumns="0" formatRows="0" insertColumns="0" insertRows="0" insertHyperlinks="0" deleteColumns="0" deleteRows="0" sort="0" autoFilter="0" pivotTables="0"/>
  <mergeCells count="2">
    <mergeCell ref="A9:E9"/>
    <mergeCell ref="A5:C5"/>
  </mergeCells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view="pageLayout" topLeftCell="A4" zoomScaleNormal="100" workbookViewId="0">
      <selection activeCell="E25" sqref="E25"/>
    </sheetView>
  </sheetViews>
  <sheetFormatPr defaultRowHeight="15"/>
  <cols>
    <col min="1" max="1" width="19.140625" customWidth="1"/>
    <col min="2" max="2" width="11.28515625" bestFit="1" customWidth="1"/>
    <col min="3" max="3" width="5" bestFit="1" customWidth="1"/>
    <col min="4" max="4" width="12.85546875" bestFit="1" customWidth="1"/>
    <col min="5" max="5" width="14.28515625" style="27" bestFit="1" customWidth="1"/>
    <col min="6" max="6" width="25.85546875" customWidth="1"/>
    <col min="7" max="7" width="12.7109375" bestFit="1" customWidth="1"/>
    <col min="8" max="8" width="11.7109375" bestFit="1" customWidth="1"/>
    <col min="9" max="9" width="12.7109375" bestFit="1" customWidth="1"/>
    <col min="11" max="11" width="12.7109375" bestFit="1" customWidth="1"/>
  </cols>
  <sheetData>
    <row r="1" spans="1:6">
      <c r="A1" s="3" t="s">
        <v>4</v>
      </c>
      <c r="B1" s="3"/>
      <c r="C1" s="2"/>
      <c r="D1" s="2"/>
      <c r="E1" s="26"/>
      <c r="F1" s="2"/>
    </row>
    <row r="3" spans="1:6">
      <c r="A3" s="3" t="s">
        <v>25</v>
      </c>
      <c r="B3" s="2"/>
      <c r="C3" s="2"/>
      <c r="D3" s="2"/>
      <c r="E3" s="26"/>
    </row>
    <row r="4" spans="1:6">
      <c r="A4" s="3" t="s">
        <v>26</v>
      </c>
      <c r="B4" s="2"/>
      <c r="C4" s="2"/>
      <c r="D4" s="2"/>
      <c r="E4" s="26"/>
    </row>
    <row r="5" spans="1:6">
      <c r="A5" s="7" t="s">
        <v>5</v>
      </c>
      <c r="B5" s="3" t="s">
        <v>66</v>
      </c>
      <c r="C5" s="3"/>
    </row>
    <row r="6" spans="1:6">
      <c r="A6" s="2"/>
      <c r="B6" s="3"/>
      <c r="C6" s="3"/>
      <c r="D6" s="3"/>
      <c r="E6" s="26"/>
    </row>
    <row r="7" spans="1:6">
      <c r="A7" s="36" t="s">
        <v>21</v>
      </c>
      <c r="B7" s="10" t="s">
        <v>6</v>
      </c>
      <c r="C7" s="10" t="s">
        <v>7</v>
      </c>
      <c r="D7" s="10" t="s">
        <v>8</v>
      </c>
      <c r="E7" s="37" t="s">
        <v>3</v>
      </c>
      <c r="F7" s="10" t="s">
        <v>27</v>
      </c>
    </row>
    <row r="8" spans="1:6">
      <c r="A8" s="38" t="s">
        <v>9</v>
      </c>
      <c r="B8" s="22" t="s">
        <v>21</v>
      </c>
      <c r="C8" s="22" t="s">
        <v>21</v>
      </c>
      <c r="D8" s="77">
        <v>4074923</v>
      </c>
      <c r="E8" s="39" t="s">
        <v>21</v>
      </c>
      <c r="F8" s="22" t="s">
        <v>21</v>
      </c>
    </row>
    <row r="9" spans="1:6">
      <c r="A9" s="40" t="s">
        <v>10</v>
      </c>
      <c r="B9" s="76" t="s">
        <v>67</v>
      </c>
      <c r="C9" s="24">
        <v>9</v>
      </c>
      <c r="D9" s="82">
        <v>66794</v>
      </c>
      <c r="E9" s="55" t="s">
        <v>21</v>
      </c>
      <c r="F9" s="25" t="s">
        <v>29</v>
      </c>
    </row>
    <row r="10" spans="1:6" ht="26.25">
      <c r="A10" s="41" t="s">
        <v>21</v>
      </c>
      <c r="B10" s="76" t="s">
        <v>67</v>
      </c>
      <c r="C10" s="24">
        <v>9</v>
      </c>
      <c r="D10" s="82">
        <v>365086</v>
      </c>
      <c r="E10" s="55" t="s">
        <v>21</v>
      </c>
      <c r="F10" s="23" t="s">
        <v>30</v>
      </c>
    </row>
    <row r="11" spans="1:6" ht="25.5">
      <c r="A11" s="41" t="s">
        <v>21</v>
      </c>
      <c r="B11" s="76" t="s">
        <v>67</v>
      </c>
      <c r="C11" s="24">
        <v>9</v>
      </c>
      <c r="D11" s="82">
        <v>2919</v>
      </c>
      <c r="E11" s="55" t="s">
        <v>21</v>
      </c>
      <c r="F11" s="25" t="s">
        <v>177</v>
      </c>
    </row>
    <row r="12" spans="1:6" ht="25.5">
      <c r="A12" s="41" t="s">
        <v>21</v>
      </c>
      <c r="B12" s="76" t="s">
        <v>67</v>
      </c>
      <c r="C12" s="24">
        <v>9</v>
      </c>
      <c r="D12" s="82">
        <v>474515</v>
      </c>
      <c r="E12" s="55" t="s">
        <v>21</v>
      </c>
      <c r="F12" s="25" t="s">
        <v>31</v>
      </c>
    </row>
    <row r="13" spans="1:6">
      <c r="A13" s="41" t="s">
        <v>21</v>
      </c>
      <c r="B13" s="76" t="s">
        <v>67</v>
      </c>
      <c r="C13" s="24">
        <v>9</v>
      </c>
      <c r="D13" s="82">
        <v>2198</v>
      </c>
      <c r="E13" s="55" t="s">
        <v>21</v>
      </c>
      <c r="F13" s="25" t="s">
        <v>141</v>
      </c>
    </row>
    <row r="14" spans="1:6">
      <c r="A14" s="41" t="s">
        <v>21</v>
      </c>
      <c r="B14" s="76" t="s">
        <v>67</v>
      </c>
      <c r="C14" s="24">
        <v>9</v>
      </c>
      <c r="D14" s="82">
        <v>200</v>
      </c>
      <c r="E14" s="55" t="s">
        <v>21</v>
      </c>
      <c r="F14" s="23" t="s">
        <v>178</v>
      </c>
    </row>
    <row r="15" spans="1:6">
      <c r="A15" s="41" t="s">
        <v>21</v>
      </c>
      <c r="B15" s="76" t="s">
        <v>67</v>
      </c>
      <c r="C15" s="24">
        <v>9</v>
      </c>
      <c r="D15" s="82">
        <v>1300</v>
      </c>
      <c r="E15" s="55" t="s">
        <v>21</v>
      </c>
      <c r="F15" s="23" t="s">
        <v>179</v>
      </c>
    </row>
    <row r="16" spans="1:6">
      <c r="A16" s="41" t="s">
        <v>21</v>
      </c>
      <c r="B16" s="76" t="s">
        <v>67</v>
      </c>
      <c r="C16" s="24">
        <v>9</v>
      </c>
      <c r="D16" s="82">
        <v>29</v>
      </c>
      <c r="E16" s="55" t="s">
        <v>21</v>
      </c>
      <c r="F16" s="23" t="s">
        <v>180</v>
      </c>
    </row>
    <row r="17" spans="1:9">
      <c r="A17" s="41" t="s">
        <v>21</v>
      </c>
      <c r="B17" s="76" t="s">
        <v>67</v>
      </c>
      <c r="C17" s="24">
        <v>9</v>
      </c>
      <c r="D17" s="82">
        <v>312</v>
      </c>
      <c r="E17" s="55" t="s">
        <v>21</v>
      </c>
      <c r="F17" s="23" t="s">
        <v>181</v>
      </c>
    </row>
    <row r="18" spans="1:9">
      <c r="A18" s="41" t="s">
        <v>21</v>
      </c>
      <c r="B18" s="76" t="s">
        <v>67</v>
      </c>
      <c r="C18" s="24">
        <v>9</v>
      </c>
      <c r="D18" s="82">
        <v>12</v>
      </c>
      <c r="E18" s="55" t="s">
        <v>21</v>
      </c>
      <c r="F18" s="23" t="s">
        <v>180</v>
      </c>
    </row>
    <row r="19" spans="1:9">
      <c r="A19" s="41" t="s">
        <v>21</v>
      </c>
      <c r="B19" s="76" t="s">
        <v>67</v>
      </c>
      <c r="C19" s="24">
        <v>9</v>
      </c>
      <c r="D19" s="82">
        <v>390</v>
      </c>
      <c r="E19" s="55" t="s">
        <v>21</v>
      </c>
      <c r="F19" s="23" t="s">
        <v>180</v>
      </c>
    </row>
    <row r="20" spans="1:9">
      <c r="A20" s="41" t="s">
        <v>21</v>
      </c>
      <c r="B20" s="76" t="s">
        <v>67</v>
      </c>
      <c r="C20" s="24">
        <v>9</v>
      </c>
      <c r="D20" s="82">
        <v>150</v>
      </c>
      <c r="E20" s="55" t="s">
        <v>21</v>
      </c>
      <c r="F20" s="23" t="s">
        <v>180</v>
      </c>
    </row>
    <row r="21" spans="1:9">
      <c r="A21" s="41" t="s">
        <v>21</v>
      </c>
      <c r="B21" s="76" t="s">
        <v>67</v>
      </c>
      <c r="C21" s="24">
        <v>9</v>
      </c>
      <c r="D21" s="82">
        <v>33</v>
      </c>
      <c r="E21" s="55" t="s">
        <v>21</v>
      </c>
      <c r="F21" s="23" t="s">
        <v>180</v>
      </c>
    </row>
    <row r="22" spans="1:9">
      <c r="A22" s="41" t="s">
        <v>21</v>
      </c>
      <c r="B22" s="76" t="s">
        <v>67</v>
      </c>
      <c r="C22" s="24">
        <v>9</v>
      </c>
      <c r="D22" s="82">
        <v>500</v>
      </c>
      <c r="E22" s="55" t="s">
        <v>21</v>
      </c>
      <c r="F22" s="23" t="s">
        <v>180</v>
      </c>
    </row>
    <row r="23" spans="1:9">
      <c r="A23" s="41" t="s">
        <v>21</v>
      </c>
      <c r="B23" s="76" t="s">
        <v>67</v>
      </c>
      <c r="C23" s="24">
        <v>9</v>
      </c>
      <c r="D23" s="82">
        <v>100</v>
      </c>
      <c r="E23" s="55" t="s">
        <v>21</v>
      </c>
      <c r="F23" s="23" t="s">
        <v>180</v>
      </c>
    </row>
    <row r="24" spans="1:9">
      <c r="A24" s="41" t="s">
        <v>21</v>
      </c>
      <c r="B24" s="76" t="s">
        <v>67</v>
      </c>
      <c r="C24" s="24">
        <v>9</v>
      </c>
      <c r="D24" s="82">
        <v>24</v>
      </c>
      <c r="E24" s="55" t="s">
        <v>21</v>
      </c>
      <c r="F24" s="23" t="s">
        <v>180</v>
      </c>
    </row>
    <row r="25" spans="1:9">
      <c r="A25" s="41" t="s">
        <v>21</v>
      </c>
      <c r="B25" s="76" t="s">
        <v>67</v>
      </c>
      <c r="C25" s="61">
        <v>9</v>
      </c>
      <c r="D25" s="82">
        <v>1000</v>
      </c>
      <c r="E25" s="63"/>
      <c r="F25" s="23" t="s">
        <v>180</v>
      </c>
    </row>
    <row r="26" spans="1:9">
      <c r="A26" s="41" t="s">
        <v>21</v>
      </c>
      <c r="B26" s="76" t="s">
        <v>67</v>
      </c>
      <c r="C26" s="24">
        <v>9</v>
      </c>
      <c r="D26" s="82">
        <v>12</v>
      </c>
      <c r="E26" s="55" t="s">
        <v>21</v>
      </c>
      <c r="F26" s="23" t="s">
        <v>180</v>
      </c>
    </row>
    <row r="27" spans="1:9">
      <c r="A27" s="41" t="s">
        <v>21</v>
      </c>
      <c r="B27" s="76" t="s">
        <v>67</v>
      </c>
      <c r="C27" s="24">
        <v>9</v>
      </c>
      <c r="D27" s="82">
        <v>40</v>
      </c>
      <c r="E27" s="55" t="s">
        <v>21</v>
      </c>
      <c r="F27" s="25" t="s">
        <v>180</v>
      </c>
      <c r="H27" s="6"/>
      <c r="I27" s="6"/>
    </row>
    <row r="28" spans="1:9">
      <c r="A28" s="41" t="s">
        <v>21</v>
      </c>
      <c r="B28" s="76" t="s">
        <v>67</v>
      </c>
      <c r="C28" s="24">
        <v>9</v>
      </c>
      <c r="D28" s="82">
        <v>256</v>
      </c>
      <c r="E28" s="55" t="s">
        <v>21</v>
      </c>
      <c r="F28" s="25" t="s">
        <v>181</v>
      </c>
      <c r="H28" s="6"/>
      <c r="I28" s="6"/>
    </row>
    <row r="29" spans="1:9">
      <c r="A29" s="41" t="s">
        <v>21</v>
      </c>
      <c r="B29" s="76" t="s">
        <v>67</v>
      </c>
      <c r="C29" s="24">
        <v>9</v>
      </c>
      <c r="D29" s="82">
        <v>200</v>
      </c>
      <c r="E29" s="55" t="s">
        <v>21</v>
      </c>
      <c r="F29" s="25" t="s">
        <v>180</v>
      </c>
    </row>
    <row r="30" spans="1:9">
      <c r="A30" s="41" t="s">
        <v>21</v>
      </c>
      <c r="B30" s="76" t="s">
        <v>67</v>
      </c>
      <c r="C30" s="24">
        <v>9</v>
      </c>
      <c r="D30" s="82">
        <v>122</v>
      </c>
      <c r="E30" s="55" t="s">
        <v>21</v>
      </c>
      <c r="F30" s="25" t="s">
        <v>180</v>
      </c>
    </row>
    <row r="31" spans="1:9" ht="25.5">
      <c r="A31" s="41" t="s">
        <v>21</v>
      </c>
      <c r="B31" s="76" t="s">
        <v>67</v>
      </c>
      <c r="C31" s="24">
        <v>9</v>
      </c>
      <c r="D31" s="82">
        <v>20548</v>
      </c>
      <c r="E31" s="55" t="s">
        <v>21</v>
      </c>
      <c r="F31" s="25" t="s">
        <v>182</v>
      </c>
    </row>
    <row r="32" spans="1:9">
      <c r="A32" s="41" t="s">
        <v>21</v>
      </c>
      <c r="B32" s="76" t="s">
        <v>67</v>
      </c>
      <c r="C32" s="24">
        <v>9</v>
      </c>
      <c r="D32" s="82">
        <v>100</v>
      </c>
      <c r="E32" s="55" t="s">
        <v>21</v>
      </c>
      <c r="F32" s="25" t="s">
        <v>180</v>
      </c>
    </row>
    <row r="33" spans="1:15" ht="25.5">
      <c r="A33" s="41" t="s">
        <v>21</v>
      </c>
      <c r="B33" s="76" t="s">
        <v>67</v>
      </c>
      <c r="C33" s="24">
        <v>9</v>
      </c>
      <c r="D33" s="82">
        <v>115280</v>
      </c>
      <c r="E33" s="55" t="s">
        <v>21</v>
      </c>
      <c r="F33" s="25" t="s">
        <v>142</v>
      </c>
    </row>
    <row r="34" spans="1:15">
      <c r="A34" s="41" t="s">
        <v>21</v>
      </c>
      <c r="B34" s="76" t="s">
        <v>67</v>
      </c>
      <c r="C34" s="24">
        <v>9</v>
      </c>
      <c r="D34" s="82">
        <v>400</v>
      </c>
      <c r="E34" s="55" t="s">
        <v>21</v>
      </c>
      <c r="F34" s="25" t="s">
        <v>180</v>
      </c>
    </row>
    <row r="35" spans="1:15">
      <c r="A35" s="41" t="s">
        <v>21</v>
      </c>
      <c r="B35" s="76" t="s">
        <v>67</v>
      </c>
      <c r="C35" s="24">
        <v>9</v>
      </c>
      <c r="D35" s="82">
        <v>502</v>
      </c>
      <c r="E35" s="55" t="s">
        <v>21</v>
      </c>
      <c r="F35" s="25" t="s">
        <v>181</v>
      </c>
    </row>
    <row r="36" spans="1:15">
      <c r="A36" s="41" t="s">
        <v>21</v>
      </c>
      <c r="B36" s="76" t="s">
        <v>67</v>
      </c>
      <c r="C36" s="24">
        <v>9</v>
      </c>
      <c r="D36" s="82">
        <v>2469</v>
      </c>
      <c r="E36" s="55" t="s">
        <v>21</v>
      </c>
      <c r="F36" s="25" t="s">
        <v>143</v>
      </c>
    </row>
    <row r="37" spans="1:15">
      <c r="A37" s="41" t="s">
        <v>21</v>
      </c>
      <c r="B37" s="76" t="s">
        <v>67</v>
      </c>
      <c r="C37" s="24">
        <v>9</v>
      </c>
      <c r="D37" s="82">
        <v>100</v>
      </c>
      <c r="E37" s="55" t="s">
        <v>21</v>
      </c>
      <c r="F37" s="25" t="s">
        <v>183</v>
      </c>
    </row>
    <row r="38" spans="1:15">
      <c r="A38" s="41" t="s">
        <v>21</v>
      </c>
      <c r="B38" s="76" t="s">
        <v>67</v>
      </c>
      <c r="C38" s="24">
        <v>9</v>
      </c>
      <c r="D38" s="82">
        <v>100</v>
      </c>
      <c r="E38" s="55" t="s">
        <v>21</v>
      </c>
      <c r="F38" s="25" t="s">
        <v>184</v>
      </c>
    </row>
    <row r="39" spans="1:15">
      <c r="A39" s="41" t="s">
        <v>21</v>
      </c>
      <c r="B39" s="76" t="s">
        <v>67</v>
      </c>
      <c r="C39" s="24">
        <v>9</v>
      </c>
      <c r="D39" s="82">
        <v>1620</v>
      </c>
      <c r="E39" s="55" t="s">
        <v>21</v>
      </c>
      <c r="F39" s="25" t="s">
        <v>178</v>
      </c>
    </row>
    <row r="40" spans="1:15" ht="25.5">
      <c r="A40" s="41" t="s">
        <v>21</v>
      </c>
      <c r="B40" s="76" t="s">
        <v>67</v>
      </c>
      <c r="C40" s="24">
        <v>10</v>
      </c>
      <c r="D40" s="82">
        <v>2805</v>
      </c>
      <c r="E40" s="55" t="s">
        <v>21</v>
      </c>
      <c r="F40" s="25" t="s">
        <v>157</v>
      </c>
      <c r="G40" s="6"/>
      <c r="H40" s="6"/>
    </row>
    <row r="41" spans="1:15">
      <c r="A41" s="41" t="s">
        <v>21</v>
      </c>
      <c r="B41" s="76" t="s">
        <v>67</v>
      </c>
      <c r="C41" s="24">
        <v>18</v>
      </c>
      <c r="D41" s="82">
        <v>15</v>
      </c>
      <c r="E41" s="55" t="s">
        <v>21</v>
      </c>
      <c r="F41" s="25" t="s">
        <v>155</v>
      </c>
      <c r="G41" s="6"/>
      <c r="H41" s="6"/>
    </row>
    <row r="42" spans="1:15">
      <c r="A42" s="41" t="s">
        <v>21</v>
      </c>
      <c r="B42" s="76" t="s">
        <v>67</v>
      </c>
      <c r="C42" s="24">
        <v>18</v>
      </c>
      <c r="D42" s="82">
        <v>1037</v>
      </c>
      <c r="E42" s="55" t="s">
        <v>21</v>
      </c>
      <c r="F42" s="25" t="s">
        <v>156</v>
      </c>
    </row>
    <row r="43" spans="1:15">
      <c r="A43" s="56" t="s">
        <v>11</v>
      </c>
      <c r="B43" s="61" t="s">
        <v>21</v>
      </c>
      <c r="C43" s="61" t="s">
        <v>21</v>
      </c>
      <c r="D43" s="78">
        <f>SUM(D9:D42)</f>
        <v>1061168</v>
      </c>
      <c r="E43" s="63" t="s">
        <v>21</v>
      </c>
      <c r="F43" s="62" t="s">
        <v>21</v>
      </c>
      <c r="H43" s="29"/>
      <c r="J43" s="6"/>
    </row>
    <row r="44" spans="1:15">
      <c r="A44" s="61" t="s">
        <v>21</v>
      </c>
      <c r="B44" s="61" t="s">
        <v>21</v>
      </c>
      <c r="C44" s="61" t="s">
        <v>21</v>
      </c>
      <c r="D44" s="61" t="s">
        <v>21</v>
      </c>
      <c r="E44" s="63">
        <f>SUM(D43)+D8</f>
        <v>5136091</v>
      </c>
      <c r="F44" s="62" t="s">
        <v>21</v>
      </c>
      <c r="H44" s="6"/>
    </row>
    <row r="45" spans="1:15">
      <c r="A45" s="56" t="s">
        <v>22</v>
      </c>
      <c r="B45" s="61" t="s">
        <v>21</v>
      </c>
      <c r="C45" s="56" t="s">
        <v>21</v>
      </c>
      <c r="D45" s="78">
        <v>892696</v>
      </c>
      <c r="E45" s="63" t="s">
        <v>21</v>
      </c>
      <c r="F45" s="62" t="s">
        <v>21</v>
      </c>
    </row>
    <row r="46" spans="1:15" ht="25.5">
      <c r="A46" s="75" t="s">
        <v>23</v>
      </c>
      <c r="B46" s="76" t="s">
        <v>67</v>
      </c>
      <c r="C46" s="61">
        <v>9</v>
      </c>
      <c r="D46" s="67">
        <v>721</v>
      </c>
      <c r="E46" s="63" t="s">
        <v>21</v>
      </c>
      <c r="F46" s="65" t="s">
        <v>145</v>
      </c>
    </row>
    <row r="47" spans="1:15" ht="25.5">
      <c r="A47" s="59" t="s">
        <v>21</v>
      </c>
      <c r="B47" s="76" t="s">
        <v>67</v>
      </c>
      <c r="C47" s="61">
        <v>9</v>
      </c>
      <c r="D47" s="64">
        <v>550</v>
      </c>
      <c r="E47" s="63" t="s">
        <v>21</v>
      </c>
      <c r="F47" s="65" t="s">
        <v>146</v>
      </c>
      <c r="N47" s="6"/>
      <c r="O47" s="6"/>
    </row>
    <row r="48" spans="1:15" ht="26.25">
      <c r="A48" s="59" t="s">
        <v>21</v>
      </c>
      <c r="B48" s="76" t="s">
        <v>67</v>
      </c>
      <c r="C48" s="61">
        <v>9</v>
      </c>
      <c r="D48" s="64">
        <v>4661</v>
      </c>
      <c r="E48" s="63" t="s">
        <v>21</v>
      </c>
      <c r="F48" s="60" t="s">
        <v>147</v>
      </c>
    </row>
    <row r="49" spans="1:9" ht="26.25">
      <c r="A49" s="59" t="s">
        <v>21</v>
      </c>
      <c r="B49" s="76" t="s">
        <v>67</v>
      </c>
      <c r="C49" s="61">
        <v>9</v>
      </c>
      <c r="D49" s="64">
        <v>23742</v>
      </c>
      <c r="E49" s="63" t="s">
        <v>21</v>
      </c>
      <c r="F49" s="60" t="s">
        <v>148</v>
      </c>
    </row>
    <row r="50" spans="1:9" ht="26.25">
      <c r="A50" s="59" t="s">
        <v>21</v>
      </c>
      <c r="B50" s="76" t="s">
        <v>67</v>
      </c>
      <c r="C50" s="61">
        <v>9</v>
      </c>
      <c r="D50" s="64">
        <v>110587</v>
      </c>
      <c r="E50" s="63" t="s">
        <v>21</v>
      </c>
      <c r="F50" s="60" t="s">
        <v>149</v>
      </c>
    </row>
    <row r="51" spans="1:9">
      <c r="A51" s="59" t="s">
        <v>21</v>
      </c>
      <c r="B51" s="76" t="s">
        <v>67</v>
      </c>
      <c r="C51" s="61">
        <v>9</v>
      </c>
      <c r="D51" s="64">
        <v>16449</v>
      </c>
      <c r="E51" s="63" t="s">
        <v>21</v>
      </c>
      <c r="F51" s="68" t="s">
        <v>29</v>
      </c>
    </row>
    <row r="52" spans="1:9" ht="25.5">
      <c r="A52" s="59" t="s">
        <v>21</v>
      </c>
      <c r="B52" s="76" t="s">
        <v>67</v>
      </c>
      <c r="C52" s="61">
        <v>9</v>
      </c>
      <c r="D52" s="64">
        <v>84772</v>
      </c>
      <c r="E52" s="63" t="s">
        <v>21</v>
      </c>
      <c r="F52" s="68" t="s">
        <v>30</v>
      </c>
    </row>
    <row r="53" spans="1:9">
      <c r="A53" s="59" t="s">
        <v>21</v>
      </c>
      <c r="B53" s="76" t="s">
        <v>67</v>
      </c>
      <c r="C53" s="61">
        <v>10</v>
      </c>
      <c r="D53" s="64">
        <v>675</v>
      </c>
      <c r="E53" s="63" t="s">
        <v>21</v>
      </c>
      <c r="F53" s="68" t="s">
        <v>144</v>
      </c>
    </row>
    <row r="54" spans="1:9">
      <c r="A54" s="56" t="s">
        <v>24</v>
      </c>
      <c r="B54" s="61" t="s">
        <v>21</v>
      </c>
      <c r="C54" s="61" t="s">
        <v>21</v>
      </c>
      <c r="D54" s="78">
        <f>SUM(D46:D53)</f>
        <v>242157</v>
      </c>
      <c r="E54" s="63" t="s">
        <v>21</v>
      </c>
      <c r="F54" s="62" t="s">
        <v>21</v>
      </c>
    </row>
    <row r="55" spans="1:9">
      <c r="A55" s="57" t="s">
        <v>21</v>
      </c>
      <c r="B55" s="61" t="s">
        <v>21</v>
      </c>
      <c r="C55" s="61" t="s">
        <v>21</v>
      </c>
      <c r="D55" s="61" t="s">
        <v>21</v>
      </c>
      <c r="E55" s="63">
        <f>SUM(D54)+D45</f>
        <v>1134853</v>
      </c>
      <c r="F55" s="62" t="s">
        <v>21</v>
      </c>
    </row>
    <row r="56" spans="1:9" ht="20.25" customHeight="1">
      <c r="A56" s="56" t="s">
        <v>12</v>
      </c>
      <c r="B56" s="61" t="s">
        <v>21</v>
      </c>
      <c r="C56" s="61" t="s">
        <v>21</v>
      </c>
      <c r="D56" s="78">
        <v>22179</v>
      </c>
      <c r="E56" s="63" t="s">
        <v>21</v>
      </c>
      <c r="F56" s="62" t="s">
        <v>21</v>
      </c>
    </row>
    <row r="57" spans="1:9" ht="26.25">
      <c r="A57" s="75" t="s">
        <v>13</v>
      </c>
      <c r="B57" s="76" t="s">
        <v>67</v>
      </c>
      <c r="C57" s="61">
        <v>9</v>
      </c>
      <c r="D57" s="67">
        <v>2650</v>
      </c>
      <c r="E57" s="63" t="s">
        <v>21</v>
      </c>
      <c r="F57" s="60" t="s">
        <v>31</v>
      </c>
    </row>
    <row r="58" spans="1:9" ht="26.25">
      <c r="A58" s="59" t="s">
        <v>21</v>
      </c>
      <c r="B58" s="76" t="s">
        <v>67</v>
      </c>
      <c r="C58" s="61">
        <v>9</v>
      </c>
      <c r="D58" s="67">
        <v>895</v>
      </c>
      <c r="E58" s="63" t="s">
        <v>21</v>
      </c>
      <c r="F58" s="60" t="s">
        <v>32</v>
      </c>
    </row>
    <row r="59" spans="1:9">
      <c r="A59" s="59" t="s">
        <v>21</v>
      </c>
      <c r="B59" s="76" t="s">
        <v>67</v>
      </c>
      <c r="C59" s="61">
        <v>9</v>
      </c>
      <c r="D59" s="67">
        <v>417</v>
      </c>
      <c r="E59" s="63" t="s">
        <v>21</v>
      </c>
      <c r="F59" s="60" t="s">
        <v>29</v>
      </c>
    </row>
    <row r="60" spans="1:9" ht="28.5" customHeight="1">
      <c r="A60" s="59" t="s">
        <v>21</v>
      </c>
      <c r="B60" s="76" t="s">
        <v>67</v>
      </c>
      <c r="C60" s="61">
        <v>9</v>
      </c>
      <c r="D60" s="67">
        <v>2138</v>
      </c>
      <c r="E60" s="63" t="s">
        <v>21</v>
      </c>
      <c r="F60" s="68" t="s">
        <v>30</v>
      </c>
    </row>
    <row r="61" spans="1:9">
      <c r="A61" s="56" t="s">
        <v>14</v>
      </c>
      <c r="B61" s="61" t="s">
        <v>21</v>
      </c>
      <c r="C61" s="61" t="s">
        <v>21</v>
      </c>
      <c r="D61" s="78">
        <f>SUM(D57:D60)</f>
        <v>6100</v>
      </c>
      <c r="E61" s="63" t="s">
        <v>21</v>
      </c>
      <c r="F61" s="62" t="s">
        <v>21</v>
      </c>
    </row>
    <row r="62" spans="1:9">
      <c r="A62" s="57" t="s">
        <v>21</v>
      </c>
      <c r="B62" s="61" t="s">
        <v>21</v>
      </c>
      <c r="C62" s="61" t="s">
        <v>21</v>
      </c>
      <c r="D62" s="58"/>
      <c r="E62" s="63">
        <f>SUM(D61)+D56</f>
        <v>28279</v>
      </c>
      <c r="F62" s="62" t="s">
        <v>21</v>
      </c>
      <c r="H62" s="6"/>
      <c r="I62" s="6"/>
    </row>
    <row r="63" spans="1:9">
      <c r="A63" s="56" t="s">
        <v>63</v>
      </c>
      <c r="B63" s="61" t="s">
        <v>21</v>
      </c>
      <c r="C63" s="61" t="s">
        <v>21</v>
      </c>
      <c r="D63" s="78">
        <v>141361.29</v>
      </c>
      <c r="E63" s="63" t="s">
        <v>21</v>
      </c>
      <c r="F63" s="62" t="s">
        <v>21</v>
      </c>
      <c r="H63" s="6"/>
      <c r="I63" s="6"/>
    </row>
    <row r="64" spans="1:9" ht="25.5">
      <c r="A64" s="72" t="s">
        <v>62</v>
      </c>
      <c r="B64" s="79" t="s">
        <v>67</v>
      </c>
      <c r="C64" s="61">
        <v>2</v>
      </c>
      <c r="D64" s="64">
        <v>58009.19</v>
      </c>
      <c r="E64" s="63" t="s">
        <v>21</v>
      </c>
      <c r="F64" s="68" t="s">
        <v>154</v>
      </c>
      <c r="H64" s="6"/>
      <c r="I64" s="6"/>
    </row>
    <row r="65" spans="1:20">
      <c r="A65" s="56" t="s">
        <v>64</v>
      </c>
      <c r="B65" s="61" t="s">
        <v>21</v>
      </c>
      <c r="C65" s="61" t="s">
        <v>21</v>
      </c>
      <c r="D65" s="78">
        <f>SUM(D64:D64)</f>
        <v>58009.19</v>
      </c>
      <c r="E65" s="63" t="s">
        <v>21</v>
      </c>
      <c r="F65" s="69" t="s">
        <v>21</v>
      </c>
    </row>
    <row r="66" spans="1:20">
      <c r="A66" s="32" t="s">
        <v>21</v>
      </c>
      <c r="B66" s="24" t="s">
        <v>21</v>
      </c>
      <c r="C66" s="24" t="s">
        <v>21</v>
      </c>
      <c r="D66" s="32" t="s">
        <v>21</v>
      </c>
      <c r="E66" s="42">
        <f>SUM(D65)+D63</f>
        <v>199370.48</v>
      </c>
      <c r="F66" s="28" t="s">
        <v>21</v>
      </c>
    </row>
    <row r="67" spans="1:20">
      <c r="A67" s="56" t="s">
        <v>15</v>
      </c>
      <c r="B67" s="61" t="s">
        <v>21</v>
      </c>
      <c r="C67" s="61" t="s">
        <v>21</v>
      </c>
      <c r="D67" s="78">
        <v>83512</v>
      </c>
      <c r="E67" s="63" t="s">
        <v>21</v>
      </c>
      <c r="F67" s="62" t="s">
        <v>21</v>
      </c>
    </row>
    <row r="68" spans="1:20" ht="26.25">
      <c r="A68" s="75" t="s">
        <v>16</v>
      </c>
      <c r="B68" s="76" t="s">
        <v>67</v>
      </c>
      <c r="C68" s="61">
        <v>9</v>
      </c>
      <c r="D68" s="67">
        <v>3555</v>
      </c>
      <c r="E68" s="63" t="s">
        <v>21</v>
      </c>
      <c r="F68" s="60" t="s">
        <v>33</v>
      </c>
    </row>
    <row r="69" spans="1:20" ht="26.25">
      <c r="A69" s="59" t="s">
        <v>21</v>
      </c>
      <c r="B69" s="76" t="s">
        <v>67</v>
      </c>
      <c r="C69" s="61">
        <v>9</v>
      </c>
      <c r="D69" s="58">
        <v>29503</v>
      </c>
      <c r="E69" s="63" t="s">
        <v>21</v>
      </c>
      <c r="F69" s="60" t="s">
        <v>150</v>
      </c>
    </row>
    <row r="70" spans="1:20" ht="26.25">
      <c r="A70" s="59" t="s">
        <v>21</v>
      </c>
      <c r="B70" s="76" t="s">
        <v>67</v>
      </c>
      <c r="C70" s="61">
        <v>9</v>
      </c>
      <c r="D70" s="58">
        <v>137556</v>
      </c>
      <c r="E70" s="63" t="s">
        <v>21</v>
      </c>
      <c r="F70" s="60" t="s">
        <v>151</v>
      </c>
      <c r="N70" s="6"/>
      <c r="O70" s="6"/>
      <c r="P70" s="6"/>
      <c r="Q70" s="6"/>
      <c r="R70" s="6"/>
      <c r="S70" s="6"/>
      <c r="T70" s="6"/>
    </row>
    <row r="71" spans="1:20">
      <c r="A71" s="59" t="s">
        <v>21</v>
      </c>
      <c r="B71" s="76" t="s">
        <v>67</v>
      </c>
      <c r="C71" s="61">
        <v>9</v>
      </c>
      <c r="D71" s="58">
        <v>25142</v>
      </c>
      <c r="E71" s="63" t="s">
        <v>21</v>
      </c>
      <c r="F71" s="60" t="s">
        <v>29</v>
      </c>
      <c r="N71" s="6"/>
      <c r="O71" s="6"/>
      <c r="P71" s="6"/>
      <c r="Q71" s="6"/>
      <c r="R71" s="6"/>
      <c r="S71" s="6"/>
      <c r="T71" s="6"/>
    </row>
    <row r="72" spans="1:20" ht="26.25">
      <c r="A72" s="59" t="s">
        <v>21</v>
      </c>
      <c r="B72" s="76" t="s">
        <v>67</v>
      </c>
      <c r="C72" s="61">
        <v>9</v>
      </c>
      <c r="D72" s="58">
        <v>128285</v>
      </c>
      <c r="E72" s="63" t="s">
        <v>21</v>
      </c>
      <c r="F72" s="60" t="s">
        <v>30</v>
      </c>
      <c r="N72" s="6"/>
      <c r="O72" s="6"/>
      <c r="P72" s="6"/>
      <c r="Q72" s="6"/>
      <c r="R72" s="6"/>
      <c r="S72" s="6"/>
      <c r="T72" s="6"/>
    </row>
    <row r="73" spans="1:20">
      <c r="A73" s="59" t="s">
        <v>21</v>
      </c>
      <c r="B73" s="76" t="s">
        <v>67</v>
      </c>
      <c r="C73" s="61">
        <v>9</v>
      </c>
      <c r="D73" s="58">
        <v>1196.25</v>
      </c>
      <c r="E73" s="63" t="s">
        <v>21</v>
      </c>
      <c r="F73" s="60" t="s">
        <v>152</v>
      </c>
      <c r="N73" s="6"/>
      <c r="O73" s="6"/>
      <c r="P73" s="6"/>
      <c r="Q73" s="6"/>
      <c r="R73" s="6"/>
      <c r="S73" s="6"/>
      <c r="T73" s="6"/>
    </row>
    <row r="74" spans="1:20">
      <c r="A74" s="59" t="s">
        <v>21</v>
      </c>
      <c r="B74" s="76" t="s">
        <v>67</v>
      </c>
      <c r="C74" s="61">
        <v>9</v>
      </c>
      <c r="D74" s="58">
        <v>1595</v>
      </c>
      <c r="E74" s="63" t="s">
        <v>21</v>
      </c>
      <c r="F74" s="60" t="s">
        <v>152</v>
      </c>
      <c r="N74" s="6"/>
      <c r="O74" s="6"/>
      <c r="P74" s="6"/>
      <c r="Q74" s="6"/>
      <c r="R74" s="6"/>
      <c r="S74" s="6"/>
      <c r="T74" s="6"/>
    </row>
    <row r="75" spans="1:20">
      <c r="A75" s="59" t="s">
        <v>21</v>
      </c>
      <c r="B75" s="76" t="s">
        <v>67</v>
      </c>
      <c r="C75" s="61">
        <v>14</v>
      </c>
      <c r="D75" s="58">
        <v>4934.5</v>
      </c>
      <c r="E75" s="63" t="s">
        <v>21</v>
      </c>
      <c r="F75" s="60" t="s">
        <v>153</v>
      </c>
      <c r="N75" s="6"/>
      <c r="O75" s="6"/>
      <c r="P75" s="6"/>
      <c r="Q75" s="6"/>
      <c r="R75" s="6"/>
      <c r="S75" s="6"/>
      <c r="T75" s="6"/>
    </row>
    <row r="76" spans="1:20">
      <c r="A76" s="59" t="s">
        <v>21</v>
      </c>
      <c r="B76" s="76" t="s">
        <v>67</v>
      </c>
      <c r="C76" s="61">
        <v>14</v>
      </c>
      <c r="D76" s="58">
        <v>1565</v>
      </c>
      <c r="E76" s="63" t="s">
        <v>21</v>
      </c>
      <c r="F76" s="60" t="s">
        <v>152</v>
      </c>
      <c r="N76" s="6"/>
      <c r="O76" s="6"/>
      <c r="P76" s="6"/>
      <c r="Q76" s="6"/>
      <c r="R76" s="6"/>
      <c r="S76" s="6"/>
      <c r="T76" s="6"/>
    </row>
    <row r="77" spans="1:20">
      <c r="A77" s="59" t="s">
        <v>21</v>
      </c>
      <c r="B77" s="76" t="s">
        <v>67</v>
      </c>
      <c r="C77" s="61">
        <v>15</v>
      </c>
      <c r="D77" s="58">
        <v>9005.75</v>
      </c>
      <c r="E77" s="63" t="s">
        <v>21</v>
      </c>
      <c r="F77" s="60" t="s">
        <v>152</v>
      </c>
      <c r="N77" s="6"/>
      <c r="O77" s="6"/>
      <c r="P77" s="6"/>
      <c r="Q77" s="6"/>
      <c r="R77" s="6"/>
      <c r="S77" s="6"/>
      <c r="T77" s="6"/>
    </row>
    <row r="78" spans="1:20">
      <c r="A78" s="59" t="s">
        <v>21</v>
      </c>
      <c r="B78" s="76" t="s">
        <v>67</v>
      </c>
      <c r="C78" s="61">
        <v>16</v>
      </c>
      <c r="D78" s="58">
        <v>9250</v>
      </c>
      <c r="E78" s="63" t="s">
        <v>21</v>
      </c>
      <c r="F78" s="60" t="s">
        <v>152</v>
      </c>
      <c r="N78" s="6"/>
      <c r="O78" s="6"/>
      <c r="P78" s="6"/>
      <c r="Q78" s="6"/>
      <c r="R78" s="6"/>
      <c r="S78" s="6"/>
      <c r="T78" s="6"/>
    </row>
    <row r="79" spans="1:20">
      <c r="A79" s="59" t="s">
        <v>21</v>
      </c>
      <c r="B79" s="76" t="s">
        <v>67</v>
      </c>
      <c r="C79" s="61">
        <v>18</v>
      </c>
      <c r="D79" s="58">
        <v>4543</v>
      </c>
      <c r="E79" s="63" t="s">
        <v>21</v>
      </c>
      <c r="F79" s="60" t="s">
        <v>152</v>
      </c>
      <c r="N79" s="6"/>
      <c r="O79" s="6"/>
      <c r="P79" s="6"/>
      <c r="Q79" s="6"/>
      <c r="R79" s="6"/>
      <c r="S79" s="6"/>
      <c r="T79" s="6"/>
    </row>
    <row r="80" spans="1:20" ht="26.25">
      <c r="A80" s="59" t="s">
        <v>21</v>
      </c>
      <c r="B80" s="76" t="s">
        <v>67</v>
      </c>
      <c r="C80" s="61">
        <v>18</v>
      </c>
      <c r="D80" s="58">
        <v>1549</v>
      </c>
      <c r="E80" s="63" t="s">
        <v>21</v>
      </c>
      <c r="F80" s="60" t="s">
        <v>30</v>
      </c>
      <c r="N80" s="6"/>
      <c r="O80" s="6"/>
      <c r="P80" s="6"/>
      <c r="Q80" s="6"/>
      <c r="R80" s="6"/>
      <c r="S80" s="6"/>
      <c r="T80" s="6"/>
    </row>
    <row r="81" spans="1:20" ht="26.25">
      <c r="A81" s="59" t="s">
        <v>21</v>
      </c>
      <c r="B81" s="76" t="s">
        <v>67</v>
      </c>
      <c r="C81" s="61">
        <v>18</v>
      </c>
      <c r="D81" s="58">
        <v>2300</v>
      </c>
      <c r="E81" s="63" t="s">
        <v>21</v>
      </c>
      <c r="F81" s="60" t="s">
        <v>151</v>
      </c>
      <c r="N81" s="6"/>
      <c r="O81" s="6"/>
      <c r="P81" s="6"/>
      <c r="Q81" s="6"/>
      <c r="R81" s="6"/>
      <c r="S81" s="6"/>
      <c r="T81" s="6"/>
    </row>
    <row r="82" spans="1:20">
      <c r="A82" s="59" t="s">
        <v>21</v>
      </c>
      <c r="B82" s="76" t="s">
        <v>67</v>
      </c>
      <c r="C82" s="61">
        <v>18</v>
      </c>
      <c r="D82" s="58">
        <v>297</v>
      </c>
      <c r="E82" s="63" t="s">
        <v>21</v>
      </c>
      <c r="F82" s="60" t="s">
        <v>29</v>
      </c>
      <c r="H82" s="6"/>
      <c r="I82" s="6"/>
      <c r="J82" s="6"/>
      <c r="N82" s="6"/>
      <c r="O82" s="6"/>
      <c r="P82" s="6"/>
      <c r="Q82" s="6"/>
      <c r="R82" s="6"/>
      <c r="S82" s="6"/>
      <c r="T82" s="6"/>
    </row>
    <row r="83" spans="1:20">
      <c r="A83" s="59" t="s">
        <v>21</v>
      </c>
      <c r="B83" s="76" t="s">
        <v>67</v>
      </c>
      <c r="C83" s="61">
        <v>22</v>
      </c>
      <c r="D83" s="58">
        <v>5201.25</v>
      </c>
      <c r="E83" s="63" t="s">
        <v>21</v>
      </c>
      <c r="F83" s="60" t="s">
        <v>152</v>
      </c>
      <c r="H83" s="6"/>
      <c r="I83" s="6"/>
      <c r="J83" s="6"/>
      <c r="N83" s="6"/>
      <c r="O83" s="6"/>
      <c r="P83" s="6"/>
      <c r="Q83" s="6"/>
      <c r="R83" s="6"/>
      <c r="S83" s="6"/>
      <c r="T83" s="6"/>
    </row>
    <row r="84" spans="1:20">
      <c r="A84" s="59" t="s">
        <v>21</v>
      </c>
      <c r="B84" s="76" t="s">
        <v>67</v>
      </c>
      <c r="C84" s="61">
        <v>23</v>
      </c>
      <c r="D84" s="58">
        <v>3660.25</v>
      </c>
      <c r="E84" s="63" t="s">
        <v>21</v>
      </c>
      <c r="F84" s="60" t="s">
        <v>152</v>
      </c>
      <c r="H84" s="6"/>
      <c r="I84" s="6"/>
      <c r="J84" s="6"/>
      <c r="N84" s="6"/>
      <c r="O84" s="6"/>
      <c r="P84" s="6"/>
      <c r="Q84" s="6"/>
      <c r="R84" s="6"/>
      <c r="S84" s="6"/>
      <c r="T84" s="6"/>
    </row>
    <row r="85" spans="1:20">
      <c r="A85" s="59" t="s">
        <v>21</v>
      </c>
      <c r="B85" s="76" t="s">
        <v>67</v>
      </c>
      <c r="C85" s="61">
        <v>24</v>
      </c>
      <c r="D85" s="58">
        <v>8</v>
      </c>
      <c r="E85" s="63" t="s">
        <v>21</v>
      </c>
      <c r="F85" s="60" t="s">
        <v>152</v>
      </c>
      <c r="H85" s="6"/>
      <c r="I85" s="6"/>
      <c r="J85" s="6"/>
      <c r="N85" s="6"/>
      <c r="O85" s="6"/>
      <c r="P85" s="6"/>
      <c r="Q85" s="6"/>
      <c r="R85" s="6"/>
      <c r="S85" s="6"/>
      <c r="T85" s="6"/>
    </row>
    <row r="86" spans="1:20">
      <c r="A86" s="56" t="s">
        <v>17</v>
      </c>
      <c r="B86" s="61" t="s">
        <v>21</v>
      </c>
      <c r="C86" s="61" t="s">
        <v>21</v>
      </c>
      <c r="D86" s="78">
        <f>SUM(D68:D85)</f>
        <v>369146</v>
      </c>
      <c r="E86" s="63" t="s">
        <v>21</v>
      </c>
      <c r="F86" s="66" t="s">
        <v>21</v>
      </c>
      <c r="H86" s="6"/>
      <c r="I86" s="6"/>
      <c r="J86" s="6"/>
      <c r="N86" s="6"/>
      <c r="O86" s="6"/>
      <c r="P86" s="6"/>
      <c r="Q86" s="6"/>
      <c r="R86" s="6"/>
      <c r="S86" s="6"/>
      <c r="T86" s="6"/>
    </row>
    <row r="87" spans="1:20">
      <c r="A87" s="61" t="s">
        <v>21</v>
      </c>
      <c r="B87" s="61" t="s">
        <v>21</v>
      </c>
      <c r="C87" s="61" t="s">
        <v>21</v>
      </c>
      <c r="D87" s="61" t="s">
        <v>21</v>
      </c>
      <c r="E87" s="63">
        <f>SUM(D86)+D67</f>
        <v>452658</v>
      </c>
      <c r="F87" s="66" t="s">
        <v>21</v>
      </c>
      <c r="H87" s="6"/>
      <c r="I87" s="6"/>
      <c r="J87" s="6"/>
      <c r="N87" s="6"/>
      <c r="O87" s="6"/>
      <c r="P87" s="6"/>
      <c r="Q87" s="6"/>
      <c r="R87" s="6"/>
      <c r="S87" s="6"/>
      <c r="T87" s="6"/>
    </row>
    <row r="88" spans="1:20">
      <c r="A88" s="56" t="s">
        <v>34</v>
      </c>
      <c r="B88" s="61" t="s">
        <v>21</v>
      </c>
      <c r="C88" s="61" t="s">
        <v>21</v>
      </c>
      <c r="D88" s="78">
        <v>89592</v>
      </c>
      <c r="E88" s="63" t="s">
        <v>21</v>
      </c>
      <c r="F88" s="62" t="s">
        <v>21</v>
      </c>
      <c r="H88" s="6"/>
      <c r="I88" s="6"/>
      <c r="J88" s="6"/>
      <c r="N88" s="6"/>
      <c r="O88" s="6"/>
      <c r="P88" s="6"/>
      <c r="Q88" s="6"/>
      <c r="R88" s="6"/>
      <c r="S88" s="6"/>
      <c r="T88" s="6"/>
    </row>
    <row r="89" spans="1:20" ht="38.25">
      <c r="A89" s="72" t="s">
        <v>61</v>
      </c>
      <c r="B89" s="79" t="s">
        <v>67</v>
      </c>
      <c r="C89" s="61">
        <v>9</v>
      </c>
      <c r="D89" s="64">
        <v>37455</v>
      </c>
      <c r="E89" s="63" t="s">
        <v>21</v>
      </c>
      <c r="F89" s="68" t="s">
        <v>35</v>
      </c>
      <c r="H89" s="6"/>
      <c r="I89" s="6"/>
      <c r="J89" s="6"/>
      <c r="N89" s="6"/>
    </row>
    <row r="90" spans="1:20" ht="38.25">
      <c r="A90" s="81" t="s">
        <v>21</v>
      </c>
      <c r="B90" s="79" t="s">
        <v>67</v>
      </c>
      <c r="C90" s="61">
        <v>18</v>
      </c>
      <c r="D90" s="64">
        <v>90</v>
      </c>
      <c r="E90" s="63" t="s">
        <v>21</v>
      </c>
      <c r="F90" s="68" t="s">
        <v>35</v>
      </c>
      <c r="H90" s="6"/>
      <c r="I90" s="6"/>
      <c r="J90" s="6"/>
      <c r="N90" s="6"/>
    </row>
    <row r="91" spans="1:20">
      <c r="A91" s="56" t="s">
        <v>36</v>
      </c>
      <c r="B91" s="80" t="s">
        <v>21</v>
      </c>
      <c r="C91" s="61" t="s">
        <v>21</v>
      </c>
      <c r="D91" s="78">
        <f>SUM(D89:D90)</f>
        <v>37545</v>
      </c>
      <c r="E91" s="63" t="s">
        <v>21</v>
      </c>
      <c r="F91" s="69" t="s">
        <v>21</v>
      </c>
      <c r="G91" s="6"/>
      <c r="H91" s="6"/>
      <c r="I91" s="6"/>
      <c r="J91" s="6"/>
      <c r="K91" s="6"/>
      <c r="L91" s="6"/>
      <c r="M91" s="6"/>
      <c r="N91" s="6"/>
    </row>
    <row r="92" spans="1:20">
      <c r="A92" s="32" t="s">
        <v>21</v>
      </c>
      <c r="B92" s="79" t="s">
        <v>21</v>
      </c>
      <c r="C92" s="24" t="s">
        <v>21</v>
      </c>
      <c r="D92" s="32" t="s">
        <v>21</v>
      </c>
      <c r="E92" s="42">
        <f>SUM(D91)+D88</f>
        <v>127137</v>
      </c>
      <c r="F92" s="28" t="s">
        <v>21</v>
      </c>
      <c r="G92" s="6"/>
      <c r="H92" s="6"/>
      <c r="I92" s="6"/>
      <c r="J92" s="6"/>
      <c r="K92" s="6"/>
      <c r="L92" s="6"/>
      <c r="M92" s="6"/>
      <c r="N92" s="6"/>
    </row>
    <row r="93" spans="1:20">
      <c r="A93" s="33" t="s">
        <v>21</v>
      </c>
      <c r="B93" s="33" t="s">
        <v>21</v>
      </c>
      <c r="C93" s="33" t="s">
        <v>21</v>
      </c>
      <c r="D93" s="33" t="s">
        <v>21</v>
      </c>
      <c r="E93" s="43">
        <f>SUM(E9:E92)</f>
        <v>7078388.4800000004</v>
      </c>
      <c r="F93" s="11" t="s">
        <v>21</v>
      </c>
      <c r="G93" s="6"/>
      <c r="H93" s="6"/>
      <c r="I93" s="6"/>
      <c r="J93" s="6"/>
      <c r="K93" s="6"/>
      <c r="L93" s="6"/>
      <c r="M93" s="6"/>
      <c r="N93" s="6"/>
    </row>
    <row r="94" spans="1:20">
      <c r="F94" s="6"/>
      <c r="G94" s="6"/>
      <c r="H94" s="6"/>
      <c r="I94" s="6"/>
      <c r="J94" s="6"/>
      <c r="K94" s="6"/>
      <c r="L94" s="6"/>
      <c r="M94" s="6"/>
      <c r="N94" s="6"/>
    </row>
    <row r="95" spans="1:20">
      <c r="F95" s="6"/>
      <c r="G95" s="6"/>
      <c r="H95" s="6"/>
      <c r="I95" s="6"/>
      <c r="J95" s="6"/>
      <c r="K95" s="6"/>
      <c r="L95" s="6"/>
      <c r="M95" s="6"/>
      <c r="N95" s="6"/>
    </row>
    <row r="96" spans="1:20">
      <c r="F96" s="6"/>
      <c r="G96" s="6"/>
      <c r="H96" s="6"/>
      <c r="I96" s="6"/>
      <c r="J96" s="6"/>
      <c r="K96" s="6"/>
      <c r="L96" s="6"/>
      <c r="M96" s="6"/>
      <c r="N96" s="6"/>
    </row>
    <row r="97" spans="6:14">
      <c r="F97" s="6"/>
      <c r="G97" s="6"/>
      <c r="H97" s="6"/>
      <c r="I97" s="6"/>
      <c r="J97" s="6"/>
      <c r="K97" s="6"/>
      <c r="L97" s="6"/>
      <c r="M97" s="6"/>
      <c r="N97" s="6"/>
    </row>
  </sheetData>
  <sheetProtection password="BE58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view="pageLayout" topLeftCell="A16" zoomScaleNormal="100" workbookViewId="0">
      <selection activeCell="E8" sqref="E8"/>
    </sheetView>
  </sheetViews>
  <sheetFormatPr defaultRowHeight="14.25"/>
  <cols>
    <col min="1" max="1" width="6.85546875" style="12" customWidth="1"/>
    <col min="2" max="2" width="10.140625" style="12" bestFit="1" customWidth="1"/>
    <col min="3" max="3" width="13" style="12" bestFit="1" customWidth="1"/>
    <col min="4" max="4" width="35.7109375" style="12" bestFit="1" customWidth="1"/>
    <col min="5" max="5" width="38.28515625" style="12" customWidth="1"/>
    <col min="6" max="6" width="14.28515625" style="12" bestFit="1" customWidth="1"/>
    <col min="7" max="7" width="9.140625" style="12"/>
    <col min="8" max="8" width="11.2851562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6">
      <c r="A1" s="3" t="s">
        <v>4</v>
      </c>
      <c r="B1" s="3"/>
      <c r="C1" s="9"/>
      <c r="D1" s="9"/>
      <c r="E1" s="9"/>
      <c r="F1" s="9"/>
    </row>
    <row r="3" spans="1:6">
      <c r="A3" s="3" t="s">
        <v>20</v>
      </c>
      <c r="B3" s="9"/>
      <c r="C3" s="9"/>
      <c r="D3" s="9"/>
      <c r="F3" s="9"/>
    </row>
    <row r="4" spans="1:6">
      <c r="A4" s="9"/>
      <c r="B4" s="3"/>
      <c r="C4" s="9"/>
      <c r="D4" s="9"/>
      <c r="E4" s="9"/>
      <c r="F4" s="9"/>
    </row>
    <row r="5" spans="1:6">
      <c r="A5" s="94" t="s">
        <v>65</v>
      </c>
      <c r="B5" s="94"/>
      <c r="C5" s="94"/>
      <c r="F5" s="9"/>
    </row>
    <row r="6" spans="1:6" ht="15" thickBot="1">
      <c r="A6" s="9"/>
      <c r="B6" s="9"/>
      <c r="C6" s="9"/>
      <c r="D6" s="9"/>
      <c r="E6" s="9"/>
      <c r="F6" s="9"/>
    </row>
    <row r="7" spans="1:6" ht="51.75" thickBot="1">
      <c r="A7" s="45" t="s">
        <v>0</v>
      </c>
      <c r="B7" s="46" t="s">
        <v>1</v>
      </c>
      <c r="C7" s="47" t="s">
        <v>2</v>
      </c>
      <c r="D7" s="46" t="s">
        <v>18</v>
      </c>
      <c r="E7" s="46" t="s">
        <v>27</v>
      </c>
      <c r="F7" s="48" t="s">
        <v>19</v>
      </c>
    </row>
    <row r="8" spans="1:6">
      <c r="A8" s="74">
        <v>1</v>
      </c>
      <c r="B8" s="70" t="s">
        <v>68</v>
      </c>
      <c r="C8" s="50">
        <v>489</v>
      </c>
      <c r="D8" s="49" t="s">
        <v>39</v>
      </c>
      <c r="E8" s="49" t="s">
        <v>69</v>
      </c>
      <c r="F8" s="86">
        <v>4577.93</v>
      </c>
    </row>
    <row r="9" spans="1:6">
      <c r="A9" s="54">
        <v>2</v>
      </c>
      <c r="B9" s="73" t="s">
        <v>68</v>
      </c>
      <c r="C9" s="52">
        <v>490</v>
      </c>
      <c r="D9" s="8" t="s">
        <v>46</v>
      </c>
      <c r="E9" s="8" t="s">
        <v>70</v>
      </c>
      <c r="F9" s="87">
        <v>40.04</v>
      </c>
    </row>
    <row r="10" spans="1:6">
      <c r="A10" s="17">
        <v>3</v>
      </c>
      <c r="B10" s="71" t="s">
        <v>68</v>
      </c>
      <c r="C10" s="51">
        <v>491</v>
      </c>
      <c r="D10" s="16" t="s">
        <v>53</v>
      </c>
      <c r="E10" s="16" t="s">
        <v>71</v>
      </c>
      <c r="F10" s="88">
        <v>329.24</v>
      </c>
    </row>
    <row r="11" spans="1:6">
      <c r="A11" s="54">
        <v>4</v>
      </c>
      <c r="B11" s="73" t="s">
        <v>68</v>
      </c>
      <c r="C11" s="52">
        <v>492</v>
      </c>
      <c r="D11" s="16" t="s">
        <v>53</v>
      </c>
      <c r="E11" s="16" t="s">
        <v>71</v>
      </c>
      <c r="F11" s="88">
        <v>0.7</v>
      </c>
    </row>
    <row r="12" spans="1:6">
      <c r="A12" s="17">
        <v>5</v>
      </c>
      <c r="B12" s="73" t="s">
        <v>68</v>
      </c>
      <c r="C12" s="52">
        <v>102</v>
      </c>
      <c r="D12" s="16" t="s">
        <v>21</v>
      </c>
      <c r="E12" s="16" t="s">
        <v>162</v>
      </c>
      <c r="F12" s="88">
        <v>-142.43</v>
      </c>
    </row>
    <row r="13" spans="1:6">
      <c r="A13" s="54">
        <v>6</v>
      </c>
      <c r="B13" s="73" t="s">
        <v>173</v>
      </c>
      <c r="C13" s="52">
        <v>498</v>
      </c>
      <c r="D13" s="16" t="s">
        <v>72</v>
      </c>
      <c r="E13" s="16" t="s">
        <v>73</v>
      </c>
      <c r="F13" s="85">
        <v>1987.98</v>
      </c>
    </row>
    <row r="14" spans="1:6">
      <c r="A14" s="17">
        <v>7</v>
      </c>
      <c r="B14" s="73" t="s">
        <v>173</v>
      </c>
      <c r="C14" s="51">
        <v>499</v>
      </c>
      <c r="D14" s="16" t="s">
        <v>74</v>
      </c>
      <c r="E14" s="53" t="s">
        <v>75</v>
      </c>
      <c r="F14" s="85">
        <v>64.260000000000005</v>
      </c>
    </row>
    <row r="15" spans="1:6">
      <c r="A15" s="54">
        <v>8</v>
      </c>
      <c r="B15" s="73" t="s">
        <v>173</v>
      </c>
      <c r="C15" s="51">
        <v>34</v>
      </c>
      <c r="D15" s="16" t="s">
        <v>163</v>
      </c>
      <c r="E15" s="53" t="s">
        <v>164</v>
      </c>
      <c r="F15" s="85">
        <v>776</v>
      </c>
    </row>
    <row r="16" spans="1:6">
      <c r="A16" s="17">
        <v>9</v>
      </c>
      <c r="B16" s="73" t="s">
        <v>76</v>
      </c>
      <c r="C16" s="52">
        <v>500</v>
      </c>
      <c r="D16" s="16" t="s">
        <v>77</v>
      </c>
      <c r="E16" s="53" t="s">
        <v>78</v>
      </c>
      <c r="F16" s="85">
        <v>1386</v>
      </c>
    </row>
    <row r="17" spans="1:7">
      <c r="A17" s="54">
        <v>10</v>
      </c>
      <c r="B17" s="73" t="s">
        <v>76</v>
      </c>
      <c r="C17" s="51">
        <v>501</v>
      </c>
      <c r="D17" s="16" t="s">
        <v>52</v>
      </c>
      <c r="E17" s="53" t="s">
        <v>79</v>
      </c>
      <c r="F17" s="85">
        <v>5593</v>
      </c>
    </row>
    <row r="18" spans="1:7">
      <c r="A18" s="17">
        <v>11</v>
      </c>
      <c r="B18" s="73" t="s">
        <v>76</v>
      </c>
      <c r="C18" s="52">
        <v>502</v>
      </c>
      <c r="D18" s="16" t="s">
        <v>80</v>
      </c>
      <c r="E18" s="53" t="s">
        <v>81</v>
      </c>
      <c r="F18" s="85">
        <v>615.95000000000005</v>
      </c>
    </row>
    <row r="19" spans="1:7">
      <c r="A19" s="54">
        <v>12</v>
      </c>
      <c r="B19" s="73" t="s">
        <v>76</v>
      </c>
      <c r="C19" s="51">
        <v>503</v>
      </c>
      <c r="D19" s="16" t="s">
        <v>82</v>
      </c>
      <c r="E19" s="53" t="s">
        <v>83</v>
      </c>
      <c r="F19" s="85">
        <v>740</v>
      </c>
    </row>
    <row r="20" spans="1:7">
      <c r="A20" s="17">
        <v>13</v>
      </c>
      <c r="B20" s="73" t="s">
        <v>76</v>
      </c>
      <c r="C20" s="52">
        <v>504</v>
      </c>
      <c r="D20" s="16" t="s">
        <v>82</v>
      </c>
      <c r="E20" s="53" t="s">
        <v>83</v>
      </c>
      <c r="F20" s="85">
        <v>1390</v>
      </c>
    </row>
    <row r="21" spans="1:7">
      <c r="A21" s="54">
        <v>14</v>
      </c>
      <c r="B21" s="73" t="s">
        <v>84</v>
      </c>
      <c r="C21" s="52">
        <v>507</v>
      </c>
      <c r="D21" s="16" t="s">
        <v>174</v>
      </c>
      <c r="E21" s="53" t="s">
        <v>175</v>
      </c>
      <c r="F21" s="85">
        <v>1071</v>
      </c>
    </row>
    <row r="22" spans="1:7">
      <c r="A22" s="17">
        <v>15</v>
      </c>
      <c r="B22" s="73" t="s">
        <v>84</v>
      </c>
      <c r="C22" s="52">
        <v>508</v>
      </c>
      <c r="D22" s="16" t="s">
        <v>37</v>
      </c>
      <c r="E22" s="53" t="s">
        <v>38</v>
      </c>
      <c r="F22" s="85">
        <v>86</v>
      </c>
    </row>
    <row r="23" spans="1:7">
      <c r="A23" s="54">
        <v>16</v>
      </c>
      <c r="B23" s="73" t="s">
        <v>84</v>
      </c>
      <c r="C23" s="51">
        <v>509</v>
      </c>
      <c r="D23" s="16" t="s">
        <v>37</v>
      </c>
      <c r="E23" s="53" t="s">
        <v>38</v>
      </c>
      <c r="F23" s="85">
        <v>43</v>
      </c>
    </row>
    <row r="24" spans="1:7">
      <c r="A24" s="17">
        <v>17</v>
      </c>
      <c r="B24" s="73" t="s">
        <v>84</v>
      </c>
      <c r="C24" s="52">
        <v>510</v>
      </c>
      <c r="D24" s="16" t="s">
        <v>37</v>
      </c>
      <c r="E24" s="53" t="s">
        <v>54</v>
      </c>
      <c r="F24" s="85">
        <v>3737.32</v>
      </c>
      <c r="G24" s="44"/>
    </row>
    <row r="25" spans="1:7">
      <c r="A25" s="54">
        <v>18</v>
      </c>
      <c r="B25" s="73" t="s">
        <v>84</v>
      </c>
      <c r="C25" s="51">
        <v>511</v>
      </c>
      <c r="D25" s="16" t="s">
        <v>44</v>
      </c>
      <c r="E25" s="53" t="s">
        <v>85</v>
      </c>
      <c r="F25" s="85">
        <v>1352.44</v>
      </c>
    </row>
    <row r="26" spans="1:7">
      <c r="A26" s="17">
        <v>19</v>
      </c>
      <c r="B26" s="73" t="s">
        <v>84</v>
      </c>
      <c r="C26" s="51">
        <v>107</v>
      </c>
      <c r="D26" s="16" t="s">
        <v>163</v>
      </c>
      <c r="E26" s="53" t="s">
        <v>168</v>
      </c>
      <c r="F26" s="85">
        <v>-60</v>
      </c>
    </row>
    <row r="27" spans="1:7">
      <c r="A27" s="54">
        <v>20</v>
      </c>
      <c r="B27" s="73" t="s">
        <v>86</v>
      </c>
      <c r="C27" s="51">
        <v>560</v>
      </c>
      <c r="D27" s="16" t="s">
        <v>87</v>
      </c>
      <c r="E27" s="53" t="s">
        <v>88</v>
      </c>
      <c r="F27" s="85">
        <v>196.35</v>
      </c>
    </row>
    <row r="28" spans="1:7">
      <c r="A28" s="17">
        <v>21</v>
      </c>
      <c r="B28" s="73" t="s">
        <v>89</v>
      </c>
      <c r="C28" s="51">
        <v>561</v>
      </c>
      <c r="D28" s="16" t="s">
        <v>40</v>
      </c>
      <c r="E28" s="53" t="s">
        <v>90</v>
      </c>
      <c r="F28" s="85">
        <v>1192.94</v>
      </c>
    </row>
    <row r="29" spans="1:7">
      <c r="A29" s="54">
        <v>22</v>
      </c>
      <c r="B29" s="73" t="s">
        <v>86</v>
      </c>
      <c r="C29" s="52">
        <v>562</v>
      </c>
      <c r="D29" s="8" t="s">
        <v>47</v>
      </c>
      <c r="E29" s="1" t="s">
        <v>91</v>
      </c>
      <c r="F29" s="89">
        <v>12423.6</v>
      </c>
    </row>
    <row r="30" spans="1:7">
      <c r="A30" s="17">
        <v>23</v>
      </c>
      <c r="B30" s="73" t="s">
        <v>86</v>
      </c>
      <c r="C30" s="51">
        <v>563</v>
      </c>
      <c r="D30" s="8" t="s">
        <v>92</v>
      </c>
      <c r="E30" s="1" t="s">
        <v>93</v>
      </c>
      <c r="F30" s="89">
        <v>773.5</v>
      </c>
    </row>
    <row r="31" spans="1:7">
      <c r="A31" s="54">
        <v>24</v>
      </c>
      <c r="B31" s="73" t="s">
        <v>94</v>
      </c>
      <c r="C31" s="51">
        <v>559</v>
      </c>
      <c r="D31" s="16" t="s">
        <v>170</v>
      </c>
      <c r="E31" s="53" t="s">
        <v>169</v>
      </c>
      <c r="F31" s="85">
        <v>16796</v>
      </c>
    </row>
    <row r="32" spans="1:7">
      <c r="A32" s="17">
        <v>25</v>
      </c>
      <c r="B32" s="73" t="s">
        <v>94</v>
      </c>
      <c r="C32" s="52">
        <v>566</v>
      </c>
      <c r="D32" s="16" t="s">
        <v>41</v>
      </c>
      <c r="E32" s="53" t="s">
        <v>42</v>
      </c>
      <c r="F32" s="85">
        <v>7000</v>
      </c>
    </row>
    <row r="33" spans="1:6">
      <c r="A33" s="54">
        <v>26</v>
      </c>
      <c r="B33" s="73" t="s">
        <v>94</v>
      </c>
      <c r="C33" s="51">
        <v>567</v>
      </c>
      <c r="D33" s="16" t="s">
        <v>51</v>
      </c>
      <c r="E33" s="53" t="s">
        <v>95</v>
      </c>
      <c r="F33" s="85">
        <v>1904</v>
      </c>
    </row>
    <row r="34" spans="1:6">
      <c r="A34" s="17">
        <v>27</v>
      </c>
      <c r="B34" s="73" t="s">
        <v>94</v>
      </c>
      <c r="C34" s="52">
        <v>568</v>
      </c>
      <c r="D34" s="16" t="s">
        <v>37</v>
      </c>
      <c r="E34" s="53" t="s">
        <v>38</v>
      </c>
      <c r="F34" s="85">
        <v>72</v>
      </c>
    </row>
    <row r="35" spans="1:6">
      <c r="A35" s="54">
        <v>28</v>
      </c>
      <c r="B35" s="73" t="s">
        <v>94</v>
      </c>
      <c r="C35" s="51">
        <v>569</v>
      </c>
      <c r="D35" s="16" t="s">
        <v>48</v>
      </c>
      <c r="E35" s="53" t="s">
        <v>54</v>
      </c>
      <c r="F35" s="85">
        <v>2696.13</v>
      </c>
    </row>
    <row r="36" spans="1:6">
      <c r="A36" s="17">
        <v>29</v>
      </c>
      <c r="B36" s="73" t="s">
        <v>94</v>
      </c>
      <c r="C36" s="52">
        <v>570</v>
      </c>
      <c r="D36" s="16" t="s">
        <v>96</v>
      </c>
      <c r="E36" s="53" t="s">
        <v>97</v>
      </c>
      <c r="F36" s="85">
        <v>11100</v>
      </c>
    </row>
    <row r="37" spans="1:6">
      <c r="A37" s="54">
        <v>30</v>
      </c>
      <c r="B37" s="73" t="s">
        <v>94</v>
      </c>
      <c r="C37" s="51">
        <v>571</v>
      </c>
      <c r="D37" s="16" t="s">
        <v>60</v>
      </c>
      <c r="E37" s="53" t="s">
        <v>98</v>
      </c>
      <c r="F37" s="85">
        <v>1568.71</v>
      </c>
    </row>
    <row r="38" spans="1:6">
      <c r="A38" s="17">
        <v>31</v>
      </c>
      <c r="B38" s="73" t="s">
        <v>94</v>
      </c>
      <c r="C38" s="51">
        <v>39</v>
      </c>
      <c r="D38" s="16" t="s">
        <v>21</v>
      </c>
      <c r="E38" s="53" t="s">
        <v>164</v>
      </c>
      <c r="F38" s="85">
        <v>1.56</v>
      </c>
    </row>
    <row r="39" spans="1:6">
      <c r="A39" s="54">
        <v>32</v>
      </c>
      <c r="B39" s="73" t="s">
        <v>99</v>
      </c>
      <c r="C39" s="52">
        <v>576</v>
      </c>
      <c r="D39" s="8" t="s">
        <v>100</v>
      </c>
      <c r="E39" s="1" t="s">
        <v>101</v>
      </c>
      <c r="F39" s="89">
        <v>1033.32</v>
      </c>
    </row>
    <row r="40" spans="1:6">
      <c r="A40" s="17">
        <v>33</v>
      </c>
      <c r="B40" s="73" t="s">
        <v>99</v>
      </c>
      <c r="C40" s="51">
        <v>577</v>
      </c>
      <c r="D40" s="16" t="s">
        <v>100</v>
      </c>
      <c r="E40" s="53" t="s">
        <v>101</v>
      </c>
      <c r="F40" s="85">
        <v>1033.32</v>
      </c>
    </row>
    <row r="41" spans="1:6">
      <c r="A41" s="54">
        <v>34</v>
      </c>
      <c r="B41" s="73" t="s">
        <v>99</v>
      </c>
      <c r="C41" s="51">
        <v>578</v>
      </c>
      <c r="D41" s="16" t="s">
        <v>102</v>
      </c>
      <c r="E41" s="53" t="s">
        <v>103</v>
      </c>
      <c r="F41" s="85">
        <v>765.44</v>
      </c>
    </row>
    <row r="42" spans="1:6">
      <c r="A42" s="17">
        <v>35</v>
      </c>
      <c r="B42" s="73" t="s">
        <v>99</v>
      </c>
      <c r="C42" s="51">
        <v>40</v>
      </c>
      <c r="D42" s="16" t="s">
        <v>163</v>
      </c>
      <c r="E42" s="53" t="s">
        <v>164</v>
      </c>
      <c r="F42" s="85">
        <v>150</v>
      </c>
    </row>
    <row r="43" spans="1:6">
      <c r="A43" s="54">
        <v>36</v>
      </c>
      <c r="B43" s="73" t="s">
        <v>106</v>
      </c>
      <c r="C43" s="51">
        <v>40</v>
      </c>
      <c r="D43" s="16" t="s">
        <v>163</v>
      </c>
      <c r="E43" s="53" t="s">
        <v>164</v>
      </c>
      <c r="F43" s="85">
        <v>4471</v>
      </c>
    </row>
    <row r="44" spans="1:6">
      <c r="A44" s="17">
        <v>37</v>
      </c>
      <c r="B44" s="73" t="s">
        <v>106</v>
      </c>
      <c r="C44" s="51">
        <v>580</v>
      </c>
      <c r="D44" s="16" t="s">
        <v>104</v>
      </c>
      <c r="E44" s="53" t="s">
        <v>105</v>
      </c>
      <c r="F44" s="85">
        <v>7214.65</v>
      </c>
    </row>
    <row r="45" spans="1:6">
      <c r="A45" s="54">
        <v>38</v>
      </c>
      <c r="B45" s="73" t="s">
        <v>106</v>
      </c>
      <c r="C45" s="51">
        <v>115</v>
      </c>
      <c r="D45" s="16" t="s">
        <v>166</v>
      </c>
      <c r="E45" s="53" t="s">
        <v>162</v>
      </c>
      <c r="F45" s="85">
        <v>-11.5</v>
      </c>
    </row>
    <row r="46" spans="1:6">
      <c r="A46" s="17">
        <v>39</v>
      </c>
      <c r="B46" s="73" t="s">
        <v>106</v>
      </c>
      <c r="C46" s="51">
        <v>117</v>
      </c>
      <c r="D46" s="16" t="s">
        <v>166</v>
      </c>
      <c r="E46" s="53" t="s">
        <v>162</v>
      </c>
      <c r="F46" s="85">
        <v>-11</v>
      </c>
    </row>
    <row r="47" spans="1:6">
      <c r="A47" s="54">
        <v>40</v>
      </c>
      <c r="B47" s="73" t="s">
        <v>106</v>
      </c>
      <c r="C47" s="51">
        <v>116</v>
      </c>
      <c r="D47" s="16" t="s">
        <v>166</v>
      </c>
      <c r="E47" s="53" t="s">
        <v>162</v>
      </c>
      <c r="F47" s="85">
        <v>-46.07</v>
      </c>
    </row>
    <row r="48" spans="1:6">
      <c r="A48" s="17">
        <v>41</v>
      </c>
      <c r="B48" s="73" t="s">
        <v>108</v>
      </c>
      <c r="C48" s="51">
        <v>581</v>
      </c>
      <c r="D48" s="16" t="s">
        <v>51</v>
      </c>
      <c r="E48" s="53" t="s">
        <v>107</v>
      </c>
      <c r="F48" s="85">
        <v>190.4</v>
      </c>
    </row>
    <row r="49" spans="1:6">
      <c r="A49" s="54">
        <v>42</v>
      </c>
      <c r="B49" s="73" t="s">
        <v>108</v>
      </c>
      <c r="C49" s="51">
        <v>582</v>
      </c>
      <c r="D49" s="16" t="s">
        <v>109</v>
      </c>
      <c r="E49" s="53" t="s">
        <v>110</v>
      </c>
      <c r="F49" s="85">
        <v>1494</v>
      </c>
    </row>
    <row r="50" spans="1:6">
      <c r="A50" s="17">
        <v>43</v>
      </c>
      <c r="B50" s="73" t="s">
        <v>108</v>
      </c>
      <c r="C50" s="51">
        <v>583</v>
      </c>
      <c r="D50" s="16" t="s">
        <v>109</v>
      </c>
      <c r="E50" s="53" t="s">
        <v>110</v>
      </c>
      <c r="F50" s="85">
        <v>1494</v>
      </c>
    </row>
    <row r="51" spans="1:6">
      <c r="A51" s="54">
        <v>44</v>
      </c>
      <c r="B51" s="73" t="s">
        <v>108</v>
      </c>
      <c r="C51" s="51">
        <v>584</v>
      </c>
      <c r="D51" s="16" t="s">
        <v>109</v>
      </c>
      <c r="E51" s="53" t="s">
        <v>110</v>
      </c>
      <c r="F51" s="85">
        <v>1494</v>
      </c>
    </row>
    <row r="52" spans="1:6">
      <c r="A52" s="17">
        <v>45</v>
      </c>
      <c r="B52" s="73" t="s">
        <v>108</v>
      </c>
      <c r="C52" s="51">
        <v>585</v>
      </c>
      <c r="D52" s="16" t="s">
        <v>45</v>
      </c>
      <c r="E52" s="53" t="s">
        <v>111</v>
      </c>
      <c r="F52" s="85">
        <v>1618.4</v>
      </c>
    </row>
    <row r="53" spans="1:6">
      <c r="A53" s="54">
        <v>46</v>
      </c>
      <c r="B53" s="73" t="s">
        <v>108</v>
      </c>
      <c r="C53" s="51">
        <v>586</v>
      </c>
      <c r="D53" s="16" t="s">
        <v>43</v>
      </c>
      <c r="E53" s="53" t="s">
        <v>112</v>
      </c>
      <c r="F53" s="85">
        <v>12531.5</v>
      </c>
    </row>
    <row r="54" spans="1:6">
      <c r="A54" s="17">
        <v>47</v>
      </c>
      <c r="B54" s="73" t="s">
        <v>108</v>
      </c>
      <c r="C54" s="51">
        <v>42</v>
      </c>
      <c r="D54" s="16" t="s">
        <v>163</v>
      </c>
      <c r="E54" s="53" t="s">
        <v>165</v>
      </c>
      <c r="F54" s="85">
        <v>154.54</v>
      </c>
    </row>
    <row r="55" spans="1:6">
      <c r="A55" s="54">
        <v>48</v>
      </c>
      <c r="B55" s="73" t="s">
        <v>108</v>
      </c>
      <c r="C55" s="51">
        <v>43</v>
      </c>
      <c r="D55" s="16" t="s">
        <v>163</v>
      </c>
      <c r="E55" s="53" t="s">
        <v>164</v>
      </c>
      <c r="F55" s="85">
        <v>500</v>
      </c>
    </row>
    <row r="56" spans="1:6">
      <c r="A56" s="17">
        <v>49</v>
      </c>
      <c r="B56" s="73" t="s">
        <v>113</v>
      </c>
      <c r="C56" s="51">
        <v>587</v>
      </c>
      <c r="D56" s="16" t="s">
        <v>49</v>
      </c>
      <c r="E56" s="53" t="s">
        <v>114</v>
      </c>
      <c r="F56" s="85">
        <v>3530.11</v>
      </c>
    </row>
    <row r="57" spans="1:6">
      <c r="A57" s="54">
        <v>50</v>
      </c>
      <c r="B57" s="73" t="s">
        <v>113</v>
      </c>
      <c r="C57" s="51">
        <v>588</v>
      </c>
      <c r="D57" s="16" t="s">
        <v>55</v>
      </c>
      <c r="E57" s="53" t="s">
        <v>56</v>
      </c>
      <c r="F57" s="85">
        <v>761.14</v>
      </c>
    </row>
    <row r="58" spans="1:6">
      <c r="A58" s="17">
        <v>51</v>
      </c>
      <c r="B58" s="73" t="s">
        <v>113</v>
      </c>
      <c r="C58" s="51">
        <v>589</v>
      </c>
      <c r="D58" s="16" t="s">
        <v>45</v>
      </c>
      <c r="E58" s="53" t="s">
        <v>111</v>
      </c>
      <c r="F58" s="85">
        <v>101.29</v>
      </c>
    </row>
    <row r="59" spans="1:6">
      <c r="A59" s="54">
        <v>52</v>
      </c>
      <c r="B59" s="73" t="s">
        <v>115</v>
      </c>
      <c r="C59" s="51">
        <v>590</v>
      </c>
      <c r="D59" s="16" t="s">
        <v>116</v>
      </c>
      <c r="E59" s="53" t="s">
        <v>117</v>
      </c>
      <c r="F59" s="85">
        <v>258</v>
      </c>
    </row>
    <row r="60" spans="1:6">
      <c r="A60" s="17">
        <v>53</v>
      </c>
      <c r="B60" s="73" t="s">
        <v>115</v>
      </c>
      <c r="C60" s="51">
        <v>596</v>
      </c>
      <c r="D60" s="16" t="s">
        <v>102</v>
      </c>
      <c r="E60" s="53" t="s">
        <v>103</v>
      </c>
      <c r="F60" s="85">
        <v>169.34</v>
      </c>
    </row>
    <row r="61" spans="1:6">
      <c r="A61" s="54">
        <v>54</v>
      </c>
      <c r="B61" s="73" t="s">
        <v>115</v>
      </c>
      <c r="C61" s="51">
        <v>598</v>
      </c>
      <c r="D61" s="16" t="s">
        <v>43</v>
      </c>
      <c r="E61" s="53" t="s">
        <v>118</v>
      </c>
      <c r="F61" s="85">
        <v>14301.03</v>
      </c>
    </row>
    <row r="62" spans="1:6">
      <c r="A62" s="17">
        <v>55</v>
      </c>
      <c r="B62" s="73" t="s">
        <v>115</v>
      </c>
      <c r="C62" s="51">
        <v>45</v>
      </c>
      <c r="D62" s="16" t="s">
        <v>163</v>
      </c>
      <c r="E62" s="53" t="s">
        <v>171</v>
      </c>
      <c r="F62" s="85">
        <v>1671</v>
      </c>
    </row>
    <row r="63" spans="1:6">
      <c r="A63" s="54">
        <v>56</v>
      </c>
      <c r="B63" s="73" t="s">
        <v>172</v>
      </c>
      <c r="C63" s="51">
        <v>46</v>
      </c>
      <c r="D63" s="16" t="s">
        <v>163</v>
      </c>
      <c r="E63" s="53" t="s">
        <v>171</v>
      </c>
      <c r="F63" s="85">
        <v>8355</v>
      </c>
    </row>
    <row r="64" spans="1:6">
      <c r="A64" s="17">
        <v>57</v>
      </c>
      <c r="B64" s="73" t="s">
        <v>119</v>
      </c>
      <c r="C64" s="51">
        <v>599</v>
      </c>
      <c r="D64" s="16" t="s">
        <v>120</v>
      </c>
      <c r="E64" s="53" t="s">
        <v>121</v>
      </c>
      <c r="F64" s="85">
        <v>5139.37</v>
      </c>
    </row>
    <row r="65" spans="1:9">
      <c r="A65" s="54">
        <v>58</v>
      </c>
      <c r="B65" s="73" t="s">
        <v>119</v>
      </c>
      <c r="C65" s="51">
        <v>600</v>
      </c>
      <c r="D65" s="16" t="s">
        <v>58</v>
      </c>
      <c r="E65" s="53" t="s">
        <v>122</v>
      </c>
      <c r="F65" s="85">
        <v>66.59</v>
      </c>
    </row>
    <row r="66" spans="1:9">
      <c r="A66" s="17">
        <v>59</v>
      </c>
      <c r="B66" s="73" t="s">
        <v>119</v>
      </c>
      <c r="C66" s="51">
        <v>602</v>
      </c>
      <c r="D66" s="16" t="s">
        <v>123</v>
      </c>
      <c r="E66" s="53" t="s">
        <v>124</v>
      </c>
      <c r="F66" s="85">
        <v>147.56</v>
      </c>
    </row>
    <row r="67" spans="1:9">
      <c r="A67" s="54">
        <v>60</v>
      </c>
      <c r="B67" s="73" t="s">
        <v>125</v>
      </c>
      <c r="C67" s="51">
        <v>603</v>
      </c>
      <c r="D67" s="16" t="s">
        <v>41</v>
      </c>
      <c r="E67" s="53" t="s">
        <v>126</v>
      </c>
      <c r="F67" s="85">
        <v>7000</v>
      </c>
    </row>
    <row r="68" spans="1:9">
      <c r="A68" s="17">
        <v>61</v>
      </c>
      <c r="B68" s="73" t="s">
        <v>125</v>
      </c>
      <c r="C68" s="52">
        <v>604</v>
      </c>
      <c r="D68" s="8" t="s">
        <v>46</v>
      </c>
      <c r="E68" s="1" t="s">
        <v>127</v>
      </c>
      <c r="F68" s="89">
        <v>639.72</v>
      </c>
    </row>
    <row r="69" spans="1:9">
      <c r="A69" s="54">
        <v>62</v>
      </c>
      <c r="B69" s="73" t="s">
        <v>125</v>
      </c>
      <c r="C69" s="51">
        <v>605</v>
      </c>
      <c r="D69" s="16" t="s">
        <v>57</v>
      </c>
      <c r="E69" s="53" t="s">
        <v>128</v>
      </c>
      <c r="F69" s="85">
        <v>235.62</v>
      </c>
    </row>
    <row r="70" spans="1:9">
      <c r="A70" s="17">
        <v>63</v>
      </c>
      <c r="B70" s="73" t="s">
        <v>125</v>
      </c>
      <c r="C70" s="51">
        <v>606</v>
      </c>
      <c r="D70" s="16" t="s">
        <v>129</v>
      </c>
      <c r="E70" s="53" t="s">
        <v>59</v>
      </c>
      <c r="F70" s="85">
        <v>535.5</v>
      </c>
    </row>
    <row r="71" spans="1:9">
      <c r="A71" s="54">
        <v>64</v>
      </c>
      <c r="B71" s="73" t="s">
        <v>125</v>
      </c>
      <c r="C71" s="51">
        <v>607</v>
      </c>
      <c r="D71" s="16" t="s">
        <v>130</v>
      </c>
      <c r="E71" s="53" t="s">
        <v>124</v>
      </c>
      <c r="F71" s="85">
        <v>21491.4</v>
      </c>
    </row>
    <row r="72" spans="1:9">
      <c r="A72" s="17">
        <v>65</v>
      </c>
      <c r="B72" s="73" t="s">
        <v>133</v>
      </c>
      <c r="C72" s="51">
        <v>608</v>
      </c>
      <c r="D72" s="16" t="s">
        <v>131</v>
      </c>
      <c r="E72" s="53" t="s">
        <v>132</v>
      </c>
      <c r="F72" s="85">
        <v>13763.54</v>
      </c>
    </row>
    <row r="73" spans="1:9">
      <c r="A73" s="54">
        <v>66</v>
      </c>
      <c r="B73" s="73" t="s">
        <v>125</v>
      </c>
      <c r="C73" s="52">
        <v>609</v>
      </c>
      <c r="D73" s="8" t="s">
        <v>46</v>
      </c>
      <c r="E73" s="1" t="s">
        <v>127</v>
      </c>
      <c r="F73" s="89">
        <v>166.6</v>
      </c>
    </row>
    <row r="74" spans="1:9">
      <c r="A74" s="17">
        <v>67</v>
      </c>
      <c r="B74" s="73" t="s">
        <v>125</v>
      </c>
      <c r="C74" s="51">
        <v>610</v>
      </c>
      <c r="D74" s="16" t="s">
        <v>134</v>
      </c>
      <c r="E74" s="53" t="s">
        <v>135</v>
      </c>
      <c r="F74" s="85">
        <v>209.3</v>
      </c>
    </row>
    <row r="75" spans="1:9">
      <c r="A75" s="54">
        <v>68</v>
      </c>
      <c r="B75" s="73" t="s">
        <v>136</v>
      </c>
      <c r="C75" s="51">
        <v>611</v>
      </c>
      <c r="D75" s="16" t="s">
        <v>102</v>
      </c>
      <c r="E75" s="53" t="s">
        <v>103</v>
      </c>
      <c r="F75" s="85">
        <v>811.13</v>
      </c>
    </row>
    <row r="76" spans="1:9">
      <c r="A76" s="17">
        <v>69</v>
      </c>
      <c r="B76" s="73" t="s">
        <v>136</v>
      </c>
      <c r="C76" s="51">
        <v>49</v>
      </c>
      <c r="D76" s="16" t="s">
        <v>163</v>
      </c>
      <c r="E76" s="53" t="s">
        <v>171</v>
      </c>
      <c r="F76" s="85">
        <v>58.05</v>
      </c>
    </row>
    <row r="77" spans="1:9">
      <c r="A77" s="54">
        <v>70</v>
      </c>
      <c r="B77" s="73" t="s">
        <v>133</v>
      </c>
      <c r="C77" s="51">
        <v>612</v>
      </c>
      <c r="D77" s="16" t="s">
        <v>50</v>
      </c>
      <c r="E77" s="53" t="s">
        <v>137</v>
      </c>
      <c r="F77" s="85">
        <v>6069</v>
      </c>
    </row>
    <row r="78" spans="1:9">
      <c r="A78" s="17">
        <v>71</v>
      </c>
      <c r="B78" s="73" t="s">
        <v>133</v>
      </c>
      <c r="C78" s="51">
        <v>615</v>
      </c>
      <c r="D78" s="16" t="s">
        <v>37</v>
      </c>
      <c r="E78" s="53" t="s">
        <v>38</v>
      </c>
      <c r="F78" s="85">
        <v>36</v>
      </c>
    </row>
    <row r="79" spans="1:9">
      <c r="A79" s="54">
        <v>72</v>
      </c>
      <c r="B79" s="73" t="s">
        <v>133</v>
      </c>
      <c r="C79" s="51">
        <v>616</v>
      </c>
      <c r="D79" s="16" t="s">
        <v>37</v>
      </c>
      <c r="E79" s="53" t="s">
        <v>38</v>
      </c>
      <c r="F79" s="85">
        <v>86</v>
      </c>
    </row>
    <row r="80" spans="1:9">
      <c r="A80" s="17">
        <v>73</v>
      </c>
      <c r="B80" s="73" t="s">
        <v>133</v>
      </c>
      <c r="C80" s="51">
        <v>617</v>
      </c>
      <c r="D80" s="16" t="s">
        <v>39</v>
      </c>
      <c r="E80" s="53" t="s">
        <v>69</v>
      </c>
      <c r="F80" s="85">
        <v>4577.93</v>
      </c>
      <c r="H80" s="20"/>
      <c r="I80" s="20"/>
    </row>
    <row r="81" spans="1:15">
      <c r="A81" s="54">
        <v>74</v>
      </c>
      <c r="B81" s="73" t="s">
        <v>133</v>
      </c>
      <c r="C81" s="51">
        <v>618</v>
      </c>
      <c r="D81" s="16" t="s">
        <v>72</v>
      </c>
      <c r="E81" s="53" t="s">
        <v>138</v>
      </c>
      <c r="F81" s="85">
        <v>1478.34</v>
      </c>
      <c r="H81" s="20"/>
      <c r="I81" s="20"/>
    </row>
    <row r="82" spans="1:15">
      <c r="A82" s="17">
        <v>75</v>
      </c>
      <c r="B82" s="73" t="s">
        <v>133</v>
      </c>
      <c r="C82" s="51">
        <v>130</v>
      </c>
      <c r="D82" s="16" t="s">
        <v>21</v>
      </c>
      <c r="E82" s="53" t="s">
        <v>167</v>
      </c>
      <c r="F82" s="85">
        <v>-469.72</v>
      </c>
      <c r="H82" s="20"/>
      <c r="I82" s="20"/>
    </row>
    <row r="83" spans="1:15">
      <c r="A83" s="54">
        <v>76</v>
      </c>
      <c r="B83" s="73" t="s">
        <v>133</v>
      </c>
      <c r="C83" s="51">
        <v>50</v>
      </c>
      <c r="D83" s="16" t="s">
        <v>163</v>
      </c>
      <c r="E83" s="53" t="s">
        <v>164</v>
      </c>
      <c r="F83" s="85">
        <v>2470</v>
      </c>
      <c r="H83" s="20"/>
      <c r="I83" s="20"/>
    </row>
    <row r="84" spans="1:15">
      <c r="A84" s="17">
        <v>77</v>
      </c>
      <c r="B84" s="73" t="s">
        <v>133</v>
      </c>
      <c r="C84" s="51">
        <v>126</v>
      </c>
      <c r="D84" s="16" t="s">
        <v>21</v>
      </c>
      <c r="E84" s="53" t="s">
        <v>168</v>
      </c>
      <c r="F84" s="85">
        <v>-155.34</v>
      </c>
      <c r="H84" s="20"/>
      <c r="I84" s="20"/>
    </row>
    <row r="85" spans="1:15">
      <c r="A85" s="54">
        <v>78</v>
      </c>
      <c r="B85" s="73" t="s">
        <v>139</v>
      </c>
      <c r="C85" s="51">
        <v>51</v>
      </c>
      <c r="D85" s="16" t="s">
        <v>21</v>
      </c>
      <c r="E85" s="16" t="s">
        <v>171</v>
      </c>
      <c r="F85" s="85">
        <v>952</v>
      </c>
      <c r="H85" s="20"/>
      <c r="I85" s="20"/>
    </row>
    <row r="86" spans="1:15">
      <c r="A86" s="17">
        <v>79</v>
      </c>
      <c r="B86" s="73" t="s">
        <v>139</v>
      </c>
      <c r="C86" s="51">
        <v>127</v>
      </c>
      <c r="D86" s="16" t="s">
        <v>21</v>
      </c>
      <c r="E86" s="16" t="s">
        <v>162</v>
      </c>
      <c r="F86" s="85">
        <v>-0.7</v>
      </c>
      <c r="H86" s="20"/>
      <c r="I86" s="20"/>
    </row>
    <row r="87" spans="1:15">
      <c r="A87" s="54">
        <v>80</v>
      </c>
      <c r="B87" s="84" t="s">
        <v>21</v>
      </c>
      <c r="C87" s="83" t="s">
        <v>21</v>
      </c>
      <c r="D87" s="8" t="s">
        <v>160</v>
      </c>
      <c r="E87" s="1" t="s">
        <v>21</v>
      </c>
      <c r="F87" s="85">
        <v>2808.74</v>
      </c>
      <c r="H87" s="20"/>
      <c r="I87" s="20"/>
    </row>
    <row r="88" spans="1:15">
      <c r="A88" s="17">
        <v>81</v>
      </c>
      <c r="B88" s="84" t="s">
        <v>21</v>
      </c>
      <c r="C88" s="83" t="s">
        <v>21</v>
      </c>
      <c r="D88" s="8" t="s">
        <v>161</v>
      </c>
      <c r="E88" s="1"/>
      <c r="F88" s="89">
        <v>1330.3</v>
      </c>
      <c r="H88" s="20"/>
      <c r="I88" s="20"/>
    </row>
    <row r="89" spans="1:15">
      <c r="A89" s="54">
        <v>82</v>
      </c>
      <c r="B89" s="84" t="s">
        <v>21</v>
      </c>
      <c r="C89" s="83" t="s">
        <v>21</v>
      </c>
      <c r="D89" s="8" t="s">
        <v>158</v>
      </c>
      <c r="E89" s="8" t="s">
        <v>176</v>
      </c>
      <c r="F89" s="90">
        <v>9045.18</v>
      </c>
      <c r="H89" s="20"/>
      <c r="I89" s="20"/>
    </row>
    <row r="90" spans="1:15" ht="15.75" customHeight="1" thickBot="1">
      <c r="A90" s="91" t="s">
        <v>140</v>
      </c>
      <c r="B90" s="92"/>
      <c r="C90" s="92"/>
      <c r="D90" s="92"/>
      <c r="E90" s="93"/>
      <c r="F90" s="19">
        <f>SUM(F8:F89)</f>
        <v>221028.2399999999</v>
      </c>
      <c r="H90" s="20"/>
      <c r="J90" s="20"/>
      <c r="K90" s="20"/>
      <c r="L90" s="20"/>
      <c r="M90" s="20"/>
    </row>
    <row r="92" spans="1:15">
      <c r="F92" s="20"/>
      <c r="G92" s="20"/>
      <c r="H92" s="20"/>
      <c r="I92" s="20"/>
      <c r="J92" s="20"/>
      <c r="K92" s="20"/>
      <c r="L92" s="20"/>
      <c r="M92" s="20"/>
      <c r="N92" s="20"/>
      <c r="O92" s="20"/>
    </row>
    <row r="93" spans="1:15">
      <c r="F93" s="20"/>
      <c r="G93" s="20"/>
      <c r="H93" s="20"/>
      <c r="I93" s="20"/>
      <c r="J93" s="20"/>
      <c r="K93" s="20"/>
      <c r="L93" s="20"/>
      <c r="M93" s="20"/>
      <c r="N93" s="20"/>
      <c r="O93" s="20"/>
    </row>
    <row r="94" spans="1:15"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pans="1:15">
      <c r="F95" s="21"/>
      <c r="G95" s="20"/>
      <c r="H95" s="20"/>
      <c r="I95" s="20"/>
      <c r="J95" s="20"/>
      <c r="K95" s="20"/>
      <c r="L95" s="20"/>
      <c r="M95" s="20"/>
      <c r="N95" s="20"/>
      <c r="O95" s="20"/>
    </row>
    <row r="96" spans="1:15">
      <c r="F96" s="20"/>
      <c r="G96" s="20"/>
      <c r="H96" s="20"/>
      <c r="I96" s="20"/>
      <c r="J96" s="20"/>
      <c r="K96" s="20"/>
      <c r="L96" s="20"/>
      <c r="M96" s="20"/>
      <c r="N96" s="20"/>
      <c r="O96" s="20"/>
    </row>
  </sheetData>
  <sheetProtection password="BE58" sheet="1" formatCells="0" formatColumns="0" formatRows="0" insertColumns="0" insertRows="0" insertHyperlinks="0" deleteColumns="0" deleteRows="0" sort="0" autoFilter="0" pivotTables="0"/>
  <mergeCells count="2">
    <mergeCell ref="A90:E90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transferuri curente</vt:lpstr>
      <vt:lpstr>personal </vt:lpstr>
      <vt:lpstr>materiale+servicii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2017-11-21T06:45:58Z</cp:lastPrinted>
  <dcterms:created xsi:type="dcterms:W3CDTF">2017-08-28T11:49:35Z</dcterms:created>
  <dcterms:modified xsi:type="dcterms:W3CDTF">2020-05-06T10:46:52Z</dcterms:modified>
</cp:coreProperties>
</file>