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7795" windowHeight="11895" activeTab="2"/>
  </bookViews>
  <sheets>
    <sheet name="personal " sheetId="5" r:id="rId1"/>
    <sheet name="materiale" sheetId="2" r:id="rId2"/>
    <sheet name="investitii" sheetId="4" r:id="rId3"/>
  </sheets>
  <calcPr calcId="145621"/>
</workbook>
</file>

<file path=xl/calcChain.xml><?xml version="1.0" encoding="utf-8"?>
<calcChain xmlns="http://schemas.openxmlformats.org/spreadsheetml/2006/main">
  <c r="D49" i="5" l="1"/>
  <c r="E11" i="4"/>
  <c r="D93" i="5" l="1"/>
  <c r="D70" i="5"/>
  <c r="D66" i="5"/>
  <c r="E67" i="5" s="1"/>
  <c r="D61" i="5"/>
  <c r="E62" i="5" s="1"/>
  <c r="E50" i="5"/>
  <c r="E71" i="5" l="1"/>
  <c r="D52" i="5"/>
  <c r="E53" i="5" s="1"/>
  <c r="D25" i="5" l="1"/>
  <c r="E26" i="5" s="1"/>
  <c r="D34" i="5" l="1"/>
  <c r="D41" i="5"/>
  <c r="E94" i="5"/>
  <c r="E34" i="5" l="1"/>
  <c r="D86" i="5" l="1"/>
  <c r="E87" i="5" s="1"/>
  <c r="D82" i="5"/>
  <c r="E83" i="5" s="1"/>
  <c r="D78" i="5"/>
  <c r="E79" i="5" s="1"/>
  <c r="D74" i="5"/>
  <c r="E75" i="5" s="1"/>
  <c r="E42" i="5"/>
  <c r="E95" i="5" l="1"/>
</calcChain>
</file>

<file path=xl/sharedStrings.xml><?xml version="1.0" encoding="utf-8"?>
<sst xmlns="http://schemas.openxmlformats.org/spreadsheetml/2006/main" count="552" uniqueCount="220">
  <si>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</si>
  <si>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</si>
  <si>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</si>
  <si>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</si>
  <si>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</si>
  <si>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</si>
  <si>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</si>
  <si>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</si>
  <si>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</si>
  <si>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</si>
  <si>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</si>
  <si>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</si>
  <si>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</si>
  <si>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</si>
  <si>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</si>
  <si>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10.01.13</t>
  </si>
  <si>
    <t>10.01.13</t>
  </si>
  <si>
    <t>Total 10.01.13</t>
  </si>
  <si>
    <t>Subtotal 10.01.30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</si>
  <si>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</si>
  <si>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</si>
  <si>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</si>
  <si>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</si>
  <si>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</si>
  <si>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</si>
  <si>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</si>
  <si>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</si>
  <si>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</si>
  <si>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</si>
  <si>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</si>
  <si>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</si>
  <si>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</si>
  <si>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</si>
  <si>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</si>
  <si>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</si>
  <si>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</si>
  <si>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</si>
  <si>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</si>
  <si>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</si>
  <si>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</si>
  <si>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</si>
  <si>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ASCENSORUL SA</t>
  </si>
  <si>
    <t>ENEL ENERGIE MUNTENIA SA</t>
  </si>
  <si>
    <t>XEROX ROMANIA SA</t>
  </si>
  <si>
    <t>CLEAN PREST ACTIV SRL</t>
  </si>
  <si>
    <t>OMNI TECH SRL</t>
  </si>
  <si>
    <t>SQUARE PARKING SRL</t>
  </si>
  <si>
    <t>Total 10.02.01</t>
  </si>
  <si>
    <t>Subtotal 10.02.01</t>
  </si>
  <si>
    <t>10.02.01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</si>
  <si>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</si>
  <si>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</si>
  <si>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</si>
  <si>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</si>
  <si>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</si>
  <si>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</si>
  <si>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</si>
  <si>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CONTRIBUTII DE ASIG SOC DATORATE DE ANGAJATOR</t>
  </si>
  <si>
    <t>CONTRIBUTII ADE ASIG DE SOMAJ DATORATE DE ANGAJATOR</t>
  </si>
  <si>
    <t>CONTRIBUTII ADE ASIG DE SANATATE DATORATE DE ANGAJATOR</t>
  </si>
  <si>
    <t>CONTRIBUTII ADE ASIG ACCDIDENTE SI BOLI DATORATE DE ANGAJATOR</t>
  </si>
  <si>
    <t>CV TICHETE DE MASA</t>
  </si>
  <si>
    <t>COTIZATII SINDICAT</t>
  </si>
  <si>
    <t>ROSAL GRUP SRL</t>
  </si>
  <si>
    <t>PROMOTIONAL INTERSERVICE SRL</t>
  </si>
  <si>
    <t>WECO TMC SRL</t>
  </si>
  <si>
    <t>OLIMPIC INTERNATIONAL TURISM SRL</t>
  </si>
  <si>
    <t>MBM SOFTWARE PARTNERS SRL</t>
  </si>
  <si>
    <t>BTM DIVIZIA DE SECURITATE SRL</t>
  </si>
  <si>
    <t>TERMOTEMP SERVICE SRL</t>
  </si>
  <si>
    <t>CVA BILETE DE AVION</t>
  </si>
  <si>
    <t>30.10.2017</t>
  </si>
  <si>
    <t>MEDA CONSULT SRL</t>
  </si>
  <si>
    <t>CONFORT NETWORK ELECTRIC SRL</t>
  </si>
  <si>
    <t>CVA LUCRARI INSTALATII ELECTRICE</t>
  </si>
  <si>
    <t>TREI D PLUS SRL</t>
  </si>
  <si>
    <t>CONSUM ENERGIE ELECTRICA</t>
  </si>
  <si>
    <t>VODAFONE ROMANIA SA</t>
  </si>
  <si>
    <t>Subtotal 10.03.06</t>
  </si>
  <si>
    <t>10.03.06</t>
  </si>
  <si>
    <t>Total 10.03.06</t>
  </si>
  <si>
    <t>IMPOZIT SALARII</t>
  </si>
  <si>
    <t>ALIMENTARE CONT CARD SALARII BT</t>
  </si>
  <si>
    <t>CONTRIBUTII ANGAJAT BFS</t>
  </si>
  <si>
    <t>Subtotal 10.01.14</t>
  </si>
  <si>
    <t>Subtotal 10.02.06</t>
  </si>
  <si>
    <t>Total 10.02.06</t>
  </si>
  <si>
    <t>perioada: 01-31 decembrie 2017</t>
  </si>
  <si>
    <t>DIGITRONIX TECHNOLOGY SRL</t>
  </si>
  <si>
    <t>CVA MEMORIE INTERNA 16GB</t>
  </si>
  <si>
    <t>MARGIM GROUP SRL</t>
  </si>
  <si>
    <t>CVA SERVICIU MEDICAL</t>
  </si>
  <si>
    <t>CVA DOTARE PICHET PSI</t>
  </si>
  <si>
    <t>CENTRAL TRAVEL SRL</t>
  </si>
  <si>
    <t>CTCE SA</t>
  </si>
  <si>
    <t>ACTUALIZARI LEGIS NOIEMBRIE 2017</t>
  </si>
  <si>
    <t>ABONAMENTE SI EXTRAOPTIUNI 20.11-19.12.2017</t>
  </si>
  <si>
    <t>ABONAMENTE SI EXTRAOPTIUNI 20.10-19.11.2017</t>
  </si>
  <si>
    <t>DHL INTERNATIONAL ROM SRL</t>
  </si>
  <si>
    <t>EXPEDIERE DOCUMENTE EXPRES</t>
  </si>
  <si>
    <t>CVA BILET AVION</t>
  </si>
  <si>
    <t>CVA SERVICII CURATENIE NOIEMBRIE 2017</t>
  </si>
  <si>
    <t>HOLISUN SRL</t>
  </si>
  <si>
    <t>CVA MENTENANTA PENTRU SISTEM BACK OFFICE</t>
  </si>
  <si>
    <t>CVA SERVICII MENTENANTA</t>
  </si>
  <si>
    <t>CVA COFRET METALIC</t>
  </si>
  <si>
    <t>DOCUMENT IMAGING SYSTEMS SRL</t>
  </si>
  <si>
    <t>CVA SERVICII SEMNARE SI LEGARE DOCUMENTE FINANCIAR-CONTABILE</t>
  </si>
  <si>
    <t>ASKIMS DEVELOPMENT SRL</t>
  </si>
  <si>
    <t>CVA SERVICII CONSULTANTA</t>
  </si>
  <si>
    <t>AFNOR ROMANIA SRL</t>
  </si>
  <si>
    <t>CVA SERVICII CURS CONTROL INTERN 26-29.11.2017</t>
  </si>
  <si>
    <t>MARSHALL TURISM SRL</t>
  </si>
  <si>
    <t>AD AUTO TOTAL SRL</t>
  </si>
  <si>
    <t>CVA LICHID PARBRIZ</t>
  </si>
  <si>
    <t>CVA SERVICII PAZA NOIEMBRIE 2017</t>
  </si>
  <si>
    <t>DNS BIROTICA SRL</t>
  </si>
  <si>
    <t>CVA WASTE TONER C540</t>
  </si>
  <si>
    <t>CVA CARTUS TONER</t>
  </si>
  <si>
    <t>ASIROM VIG SA</t>
  </si>
  <si>
    <t>CVA RCA</t>
  </si>
  <si>
    <t>ELLEBI COM IMPEX SRL</t>
  </si>
  <si>
    <t>CVA KIT DE REUMPLERE TRUSA PRIM AJUTOR</t>
  </si>
  <si>
    <t>CVA PRESTARI SERVICII SALUBRITATE NOIEMBRIE 2017</t>
  </si>
  <si>
    <t>CVA PRESTARI SERVICII NOIEMBRIE 2017</t>
  </si>
  <si>
    <t>CVA SERVICII MENTENANTA REGISTRU MARCI</t>
  </si>
  <si>
    <t>R.A. RASIROM</t>
  </si>
  <si>
    <t>CVA VERIFICARE SISTEM COMPL SEC NOIEMBRIE 2017</t>
  </si>
  <si>
    <t>CVA REVIZIE SISTEM SEC NOIEMBRIE 2017</t>
  </si>
  <si>
    <t>QS CERT SRL</t>
  </si>
  <si>
    <t>CVA SERVICII CERTIFICARE AUDIT DE SUPR.</t>
  </si>
  <si>
    <t>CRISTAL SOFT SRL</t>
  </si>
  <si>
    <t>ABONAMENT LUNAR DECEMBRIE 2017</t>
  </si>
  <si>
    <t>STING PREVENT SRL</t>
  </si>
  <si>
    <t>CVA SERVICII VERIFICARE INSTALATII STINGERE INCENDII</t>
  </si>
  <si>
    <t>CVA DEZINSECTIE, DERATIZARE</t>
  </si>
  <si>
    <t>DIGITRONIX SRL</t>
  </si>
  <si>
    <t>CVA ACUMULATORI UPS EATON POW</t>
  </si>
  <si>
    <t>CVA UNIT IMAGINE/TONER/FUSER</t>
  </si>
  <si>
    <t>TERMOTEMP SRL</t>
  </si>
  <si>
    <t>CVA PIESE SI ACCES DAIKIN/ADAPT.RO</t>
  </si>
  <si>
    <t>CVA CONTRACT SERVICE  IULIE 2017</t>
  </si>
  <si>
    <t>CVA EXPEDIERE DOCUMENTE EXPRES</t>
  </si>
  <si>
    <t>CVA BILET AVION DEPLASARE EXT</t>
  </si>
  <si>
    <t>EDENRED ROMANIA SRL</t>
  </si>
  <si>
    <t>CVA SERVICII EMITERE CARD</t>
  </si>
  <si>
    <t>CVA ACUMULATORI UPSEA TON POW</t>
  </si>
  <si>
    <t>UPC ROMANIA SRL</t>
  </si>
  <si>
    <t>CVA ABONAMENT 01.12-31.12.2017</t>
  </si>
  <si>
    <t xml:space="preserve">STEFADINA CONSERV SRL </t>
  </si>
  <si>
    <t>CVA SERVICII CATALOGARE/INV DOCUMENTE CLASIFICATE</t>
  </si>
  <si>
    <t>ENGIE ROMANIA SA</t>
  </si>
  <si>
    <t>CVA SERVICII FURNIZARE GAZE NOIEMBRIE 2017</t>
  </si>
  <si>
    <t>CVA ABONAMENTE DECEMBRIE 2017</t>
  </si>
  <si>
    <t>CENTRUL MEDICAL UNIREA SRL</t>
  </si>
  <si>
    <t>CVA SERVICII MEDICALE NOIEMBRIE 2017</t>
  </si>
  <si>
    <t xml:space="preserve">CVA TICHETE DE VACANTA </t>
  </si>
  <si>
    <t>DIGITAL FRIENDS SRL</t>
  </si>
  <si>
    <t xml:space="preserve">CVA CASETA CU SISTEM DE ILUMINAT </t>
  </si>
  <si>
    <t>CVA BILETE AVION DEPLASARE EXT</t>
  </si>
  <si>
    <t xml:space="preserve">CVA PRESTARI SERVICII MENTENANTA </t>
  </si>
  <si>
    <t>CVA PRESTARI SERVICII DECEMBRIE 2017</t>
  </si>
  <si>
    <t>ROBOSTO LOGISTIK SRL</t>
  </si>
  <si>
    <t>SERV DE TELECOMUNICATII SPECIALE</t>
  </si>
  <si>
    <t>CVA SERVICII TELEFONICE BUCLA LOCALA</t>
  </si>
  <si>
    <t>CVA TICHETE DE MASA</t>
  </si>
  <si>
    <t>CVA BILETE AVION DEPLASARI EXT</t>
  </si>
  <si>
    <t>PRESTARI SERVICII DECEMBRIE 2017</t>
  </si>
  <si>
    <t>MARKETING CONCEPT SRL</t>
  </si>
  <si>
    <t>CVA FOLIE PROTECTIE ECRAN 3D PENTRU SAMSUNG GALAXY</t>
  </si>
  <si>
    <t>TIK MEDIA SOLUTIONS SRL</t>
  </si>
  <si>
    <t>CHEIE DINAMOMETRICA</t>
  </si>
  <si>
    <t>CVA LITERE AUTOCOLANTE</t>
  </si>
  <si>
    <t>PROCOPET GROUP SRL</t>
  </si>
  <si>
    <t>CVA LAMPA DE LIVRARE SMART CU LED</t>
  </si>
  <si>
    <t>DANTE INTERNATIONAL SA</t>
  </si>
  <si>
    <t>CVA TELEFON MOBIL SAMSUNG GALAXY S7</t>
  </si>
  <si>
    <t>R.A. P.P.S</t>
  </si>
  <si>
    <t>CVA REPARATII AUTO CF DEVIZ</t>
  </si>
  <si>
    <t>MIDA SOFT BUSINESS SRL</t>
  </si>
  <si>
    <t>CVA UNITATE IMAGINE LEXMARK</t>
  </si>
  <si>
    <t>CVA VITRINA DULAP PAL MIC</t>
  </si>
  <si>
    <t>ELSACO SOLUTIONS SRL</t>
  </si>
  <si>
    <t>CVA LICENTA NITRO PDF LOT. 6</t>
  </si>
  <si>
    <t>CVA LICENTA BUSINESS CARD MX</t>
  </si>
  <si>
    <t>BEIA CONSULT INTERNATIONAL SRL</t>
  </si>
  <si>
    <t xml:space="preserve">CVA ASISTENTA TEHNICA NOIEMBRIE </t>
  </si>
  <si>
    <t xml:space="preserve">CVA ASISTENTA TEHNICA DECEMBRIE 2017 </t>
  </si>
  <si>
    <t xml:space="preserve">LA FANTANA SRL </t>
  </si>
  <si>
    <t>CVA ABONAMENT 2017</t>
  </si>
  <si>
    <t>CVA CHEIE DINAMOMETRICA</t>
  </si>
  <si>
    <t>ARLI-CO SRL</t>
  </si>
  <si>
    <t>CVA DISPENSCR ODORIZANT</t>
  </si>
  <si>
    <t>D$I INSTAL GLOBAL CONSTRUCT SRL</t>
  </si>
  <si>
    <t>M$D RETAIL PIPERA SRL</t>
  </si>
  <si>
    <t>CVA POMPA DAB TEKA + SERVICII MONTAJ</t>
  </si>
  <si>
    <t>BOUTIQUE CADEAUX SRL</t>
  </si>
  <si>
    <t xml:space="preserve">CVA PRODUSE PROTOCOL </t>
  </si>
  <si>
    <t>01-31 decembrie 2017</t>
  </si>
  <si>
    <t>decembrie</t>
  </si>
  <si>
    <t>ALIM CONT CARD SALARII RAIFFEISEN BANK</t>
  </si>
  <si>
    <t>ALIM CONT CARD SALARIU</t>
  </si>
  <si>
    <t>ALIM CONT CARD SALARII BANCPOST</t>
  </si>
  <si>
    <t>ALIM CONT CARD SALARII BANCA TRANSILVANIA</t>
  </si>
  <si>
    <t>ALIM CONT CARD SALARIU ING</t>
  </si>
  <si>
    <t>ALIM CONT CARD SALARIU RAIFFEISEN BANK</t>
  </si>
  <si>
    <t>ALIM CONT CARD SALARIU BANCA TRANSILVANIA</t>
  </si>
  <si>
    <t>DEPUNERE NUMERAR-REINTREGIRE CONT</t>
  </si>
  <si>
    <t>SENTINTE</t>
  </si>
  <si>
    <t>14.12.2017</t>
  </si>
  <si>
    <t>TERMOTEMP</t>
  </si>
  <si>
    <t>CVA UNITATE SISTEM DE CLIMATIZARE</t>
  </si>
  <si>
    <t>22.12.2017</t>
  </si>
  <si>
    <t>Total plati decembrie</t>
  </si>
  <si>
    <t xml:space="preserve">PENSIE PRIVATA </t>
  </si>
  <si>
    <t xml:space="preserve">POPRIRE SALARIU </t>
  </si>
  <si>
    <t>POPRIRE SALARIU</t>
  </si>
  <si>
    <t xml:space="preserve">PENSIE ALIMENTARA </t>
  </si>
  <si>
    <t>PFA</t>
  </si>
  <si>
    <t xml:space="preserve">CVA TRANSA I SI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</si>
</sst>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10" xfId="40" applyFont="1" applyBorder="1"/>
    <xf numFmtId="0" fontId="1" fillId="0" borderId="0" xfId="40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64" fontId="20" fillId="0" borderId="17" xfId="30" applyFont="1" applyFill="1" applyBorder="1" applyAlignment="1" applyProtection="1"/>
    <xf numFmtId="164" fontId="1" fillId="0" borderId="14" xfId="30" applyFont="1" applyFill="1" applyBorder="1" applyAlignment="1" applyProtection="1">
      <alignment horizontal="center" vertical="center"/>
    </xf>
    <xf numFmtId="0" fontId="20" fillId="0" borderId="0" xfId="40" applyFont="1" applyAlignment="1">
      <alignment horizontal="left"/>
    </xf>
    <xf numFmtId="4" fontId="0" fillId="0" borderId="0" xfId="0" applyNumberFormat="1"/>
    <xf numFmtId="14" fontId="1" fillId="0" borderId="10" xfId="40" applyNumberFormat="1" applyFont="1" applyBorder="1" applyAlignment="1"/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Border="1"/>
    <xf numFmtId="14" fontId="1" fillId="0" borderId="16" xfId="40" applyNumberFormat="1" applyFont="1" applyBorder="1"/>
    <xf numFmtId="0" fontId="1" fillId="0" borderId="16" xfId="40" applyFont="1" applyFill="1" applyBorder="1"/>
    <xf numFmtId="0" fontId="1" fillId="0" borderId="16" xfId="40" applyFont="1" applyBorder="1"/>
    <xf numFmtId="0" fontId="21" fillId="0" borderId="0" xfId="0" applyFont="1"/>
    <xf numFmtId="0" fontId="23" fillId="0" borderId="18" xfId="41" applyFont="1" applyFill="1" applyBorder="1" applyAlignment="1">
      <alignment horizontal="center"/>
    </xf>
    <xf numFmtId="0" fontId="20" fillId="0" borderId="10" xfId="40" applyFont="1" applyBorder="1" applyAlignment="1">
      <alignment horizontal="center" wrapText="1"/>
    </xf>
    <xf numFmtId="0" fontId="1" fillId="0" borderId="10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1" fillId="0" borderId="10" xfId="40" applyNumberFormat="1" applyFont="1" applyFill="1" applyBorder="1" applyAlignment="1">
      <alignment wrapText="1"/>
    </xf>
    <xf numFmtId="4" fontId="21" fillId="0" borderId="10" xfId="0" applyNumberFormat="1" applyFont="1" applyBorder="1" applyAlignment="1">
      <alignment horizontal="center" wrapText="1"/>
    </xf>
    <xf numFmtId="0" fontId="24" fillId="0" borderId="0" xfId="0" applyFont="1" applyAlignment="1">
      <alignment vertical="center"/>
    </xf>
    <xf numFmtId="165" fontId="0" fillId="0" borderId="0" xfId="0" applyNumberFormat="1"/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1" fillId="0" borderId="20" xfId="40" applyFont="1" applyBorder="1" applyAlignment="1">
      <alignment horizontal="left" vertical="center"/>
    </xf>
    <xf numFmtId="0" fontId="1" fillId="0" borderId="20" xfId="40" applyFont="1" applyBorder="1" applyAlignment="1">
      <alignment horizontal="center" vertical="center"/>
    </xf>
    <xf numFmtId="4" fontId="1" fillId="0" borderId="21" xfId="40" applyNumberFormat="1" applyFont="1" applyBorder="1" applyAlignment="1">
      <alignment vertical="center"/>
    </xf>
    <xf numFmtId="0" fontId="1" fillId="0" borderId="19" xfId="40" applyFont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4" fontId="1" fillId="0" borderId="14" xfId="30" applyNumberFormat="1" applyFont="1" applyFill="1" applyBorder="1" applyAlignment="1" applyProtection="1">
      <alignment vertical="center"/>
    </xf>
    <xf numFmtId="4" fontId="20" fillId="0" borderId="17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165" fontId="1" fillId="0" borderId="10" xfId="40" applyNumberFormat="1" applyFont="1" applyFill="1" applyBorder="1" applyAlignment="1">
      <alignment horizontal="right" wrapText="1"/>
    </xf>
    <xf numFmtId="0" fontId="21" fillId="0" borderId="10" xfId="0" applyFont="1" applyFill="1" applyBorder="1" applyAlignment="1">
      <alignment wrapText="1"/>
    </xf>
    <xf numFmtId="0" fontId="1" fillId="0" borderId="10" xfId="40" applyFont="1" applyFill="1" applyBorder="1" applyAlignment="1">
      <alignment horizontal="center" vertical="center" wrapText="1"/>
    </xf>
    <xf numFmtId="165" fontId="1" fillId="0" borderId="10" xfId="40" applyNumberFormat="1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1" fillId="0" borderId="0" xfId="40" applyAlignment="1">
      <alignment horizontal="center" vertical="center"/>
    </xf>
    <xf numFmtId="0" fontId="0" fillId="0" borderId="0" xfId="0" applyAlignment="1">
      <alignment horizontal="center" vertical="center"/>
    </xf>
    <xf numFmtId="4" fontId="21" fillId="0" borderId="10" xfId="0" applyNumberFormat="1" applyFont="1" applyFill="1" applyBorder="1" applyAlignment="1">
      <alignment horizontal="center" wrapText="1"/>
    </xf>
    <xf numFmtId="4" fontId="0" fillId="0" borderId="0" xfId="0" applyNumberFormat="1" applyFill="1"/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" fillId="0" borderId="10" xfId="40" applyFont="1" applyBorder="1" applyAlignment="1">
      <alignment horizontal="center" wrapText="1"/>
    </xf>
    <xf numFmtId="0" fontId="20" fillId="0" borderId="10" xfId="40" applyFont="1" applyBorder="1" applyAlignment="1">
      <alignment horizontal="center" vertical="center" wrapText="1"/>
    </xf>
    <xf numFmtId="0" fontId="1" fillId="0" borderId="10" xfId="40" applyFont="1" applyFill="1" applyBorder="1" applyAlignment="1">
      <alignment horizontal="left" wrapText="1"/>
    </xf>
    <xf numFmtId="0" fontId="20" fillId="0" borderId="10" xfId="40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wrapText="1"/>
    </xf>
    <xf numFmtId="1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25" fillId="24" borderId="0" xfId="0" applyFont="1" applyFill="1"/>
    <xf numFmtId="0" fontId="20" fillId="0" borderId="25" xfId="40" applyFont="1" applyBorder="1" applyAlignment="1">
      <alignment horizontal="center" vertical="center"/>
    </xf>
    <xf numFmtId="0" fontId="20" fillId="0" borderId="26" xfId="40" applyFont="1" applyBorder="1" applyAlignment="1">
      <alignment horizontal="center" vertical="center"/>
    </xf>
    <xf numFmtId="0" fontId="20" fillId="0" borderId="26" xfId="40" applyFont="1" applyBorder="1" applyAlignment="1">
      <alignment horizontal="center" vertical="center" wrapText="1"/>
    </xf>
    <xf numFmtId="0" fontId="20" fillId="0" borderId="27" xfId="40" applyFont="1" applyBorder="1" applyAlignment="1">
      <alignment horizontal="center" vertical="center"/>
    </xf>
    <xf numFmtId="0" fontId="1" fillId="0" borderId="12" xfId="40" applyFont="1" applyBorder="1" applyAlignment="1">
      <alignment horizontal="left" vertical="center"/>
    </xf>
    <xf numFmtId="0" fontId="1" fillId="0" borderId="12" xfId="40" applyFont="1" applyBorder="1" applyAlignment="1">
      <alignment horizontal="center" vertical="center" wrapText="1"/>
    </xf>
    <xf numFmtId="4" fontId="1" fillId="0" borderId="13" xfId="40" applyNumberFormat="1" applyFont="1" applyBorder="1" applyAlignment="1">
      <alignment horizontal="right" vertical="center"/>
    </xf>
    <xf numFmtId="0" fontId="1" fillId="0" borderId="20" xfId="40" applyFont="1" applyBorder="1" applyAlignment="1">
      <alignment horizontal="center" vertical="center" wrapText="1"/>
    </xf>
    <xf numFmtId="4" fontId="1" fillId="0" borderId="21" xfId="40" applyNumberFormat="1" applyFont="1" applyBorder="1" applyAlignment="1">
      <alignment horizontal="right" vertical="center"/>
    </xf>
    <xf numFmtId="0" fontId="1" fillId="0" borderId="10" xfId="40" applyFont="1" applyBorder="1" applyAlignment="1">
      <alignment horizontal="center" vertical="center" wrapText="1"/>
    </xf>
    <xf numFmtId="0" fontId="1" fillId="0" borderId="20" xfId="40" applyFont="1" applyBorder="1"/>
    <xf numFmtId="0" fontId="1" fillId="0" borderId="28" xfId="40" applyFont="1" applyBorder="1" applyAlignment="1">
      <alignment horizontal="center" vertical="center"/>
    </xf>
    <xf numFmtId="4" fontId="1" fillId="0" borderId="14" xfId="40" applyNumberFormat="1" applyFont="1" applyBorder="1" applyAlignment="1">
      <alignment horizontal="right" vertical="center"/>
    </xf>
    <xf numFmtId="4" fontId="20" fillId="0" borderId="10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wrapText="1"/>
    </xf>
    <xf numFmtId="0" fontId="1" fillId="24" borderId="10" xfId="40" applyFont="1" applyFill="1" applyBorder="1" applyAlignment="1">
      <alignment horizontal="center" wrapText="1"/>
    </xf>
    <xf numFmtId="165" fontId="1" fillId="24" borderId="10" xfId="40" applyNumberFormat="1" applyFont="1" applyFill="1" applyBorder="1" applyAlignment="1">
      <alignment wrapText="1"/>
    </xf>
    <xf numFmtId="0" fontId="20" fillId="24" borderId="10" xfId="4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20" fillId="24" borderId="10" xfId="40" applyFont="1" applyFill="1" applyBorder="1" applyAlignment="1">
      <alignment wrapText="1"/>
    </xf>
    <xf numFmtId="165" fontId="1" fillId="24" borderId="10" xfId="40" applyNumberFormat="1" applyFont="1" applyFill="1" applyBorder="1" applyAlignment="1">
      <alignment horizontal="right" vertical="center" wrapText="1"/>
    </xf>
    <xf numFmtId="0" fontId="1" fillId="24" borderId="10" xfId="4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 wrapText="1"/>
    </xf>
    <xf numFmtId="0" fontId="21" fillId="24" borderId="10" xfId="0" applyFont="1" applyFill="1" applyBorder="1" applyAlignment="1">
      <alignment horizontal="left" wrapText="1"/>
    </xf>
    <xf numFmtId="0" fontId="21" fillId="24" borderId="10" xfId="0" applyFont="1" applyFill="1" applyBorder="1" applyAlignment="1">
      <alignment horizontal="center" vertical="center" wrapText="1"/>
    </xf>
    <xf numFmtId="165" fontId="1" fillId="24" borderId="10" xfId="40" applyNumberFormat="1" applyFont="1" applyFill="1" applyBorder="1" applyAlignment="1">
      <alignment horizontal="center" vertical="center" wrapText="1"/>
    </xf>
    <xf numFmtId="0" fontId="20" fillId="24" borderId="10" xfId="40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vertical="center" wrapText="1"/>
    </xf>
    <xf numFmtId="0" fontId="21" fillId="24" borderId="10" xfId="0" applyFont="1" applyFill="1" applyBorder="1" applyAlignment="1">
      <alignment vertical="center" wrapText="1"/>
    </xf>
    <xf numFmtId="0" fontId="20" fillId="24" borderId="10" xfId="40" applyFont="1" applyFill="1" applyBorder="1" applyAlignment="1">
      <alignment horizontal="left" vertical="center" wrapText="1"/>
    </xf>
    <xf numFmtId="4" fontId="21" fillId="24" borderId="10" xfId="0" applyNumberFormat="1" applyFont="1" applyFill="1" applyBorder="1" applyAlignment="1">
      <alignment horizontal="center" wrapText="1"/>
    </xf>
    <xf numFmtId="4" fontId="22" fillId="24" borderId="10" xfId="0" applyNumberFormat="1" applyFont="1" applyFill="1" applyBorder="1" applyAlignment="1">
      <alignment horizontal="center" vertical="center" wrapText="1"/>
    </xf>
    <xf numFmtId="0" fontId="1" fillId="24" borderId="20" xfId="40" applyFont="1" applyFill="1" applyBorder="1" applyAlignment="1">
      <alignment horizontal="left" vertical="center"/>
    </xf>
    <xf numFmtId="0" fontId="1" fillId="24" borderId="20" xfId="40" applyFont="1" applyFill="1" applyBorder="1" applyAlignment="1">
      <alignment horizontal="center" vertical="center"/>
    </xf>
    <xf numFmtId="0" fontId="1" fillId="24" borderId="20" xfId="40" applyFont="1" applyFill="1" applyBorder="1"/>
    <xf numFmtId="4" fontId="1" fillId="24" borderId="21" xfId="40" applyNumberFormat="1" applyFont="1" applyFill="1" applyBorder="1" applyAlignment="1">
      <alignment vertical="center"/>
    </xf>
    <xf numFmtId="14" fontId="1" fillId="0" borderId="12" xfId="40" applyNumberFormat="1" applyFont="1" applyBorder="1" applyAlignment="1">
      <alignment horizontal="left" vertical="center"/>
    </xf>
    <xf numFmtId="14" fontId="1" fillId="0" borderId="20" xfId="40" applyNumberFormat="1" applyFont="1" applyBorder="1" applyAlignment="1">
      <alignment horizontal="left" vertical="center"/>
    </xf>
    <xf numFmtId="14" fontId="1" fillId="0" borderId="19" xfId="40" applyNumberFormat="1" applyFont="1" applyBorder="1" applyAlignment="1">
      <alignment horizontal="left" vertical="center"/>
    </xf>
    <xf numFmtId="4" fontId="1" fillId="0" borderId="14" xfId="30" applyNumberFormat="1" applyFont="1" applyFill="1" applyBorder="1" applyAlignment="1" applyProtection="1">
      <alignment horizontal="center" vertical="center"/>
    </xf>
    <xf numFmtId="0" fontId="20" fillId="0" borderId="22" xfId="40" applyFont="1" applyBorder="1" applyAlignment="1">
      <alignment horizontal="left"/>
    </xf>
    <xf numFmtId="0" fontId="20" fillId="0" borderId="23" xfId="40" applyFont="1" applyBorder="1" applyAlignment="1">
      <alignment horizontal="left"/>
    </xf>
    <xf numFmtId="0" fontId="20" fillId="0" borderId="24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view="pageLayout" topLeftCell="A79" zoomScaleNormal="100" workbookViewId="0">
      <selection activeCell="F55" sqref="F55"/>
    </sheetView>
  </sheetViews>
  <sheetFormatPr defaultRowHeight="15" x14ac:dyDescent="0.25"/>
  <cols>
    <col min="1" max="1" width="19.140625" customWidth="1"/>
    <col min="2" max="2" width="11.28515625" bestFit="1" customWidth="1"/>
    <col min="3" max="3" width="5" bestFit="1" customWidth="1"/>
    <col min="4" max="4" width="12.85546875" bestFit="1" customWidth="1"/>
    <col min="5" max="5" width="14.28515625" style="45" bestFit="1" customWidth="1"/>
    <col min="6" max="6" width="25.85546875" customWidth="1"/>
    <col min="7" max="7" width="12.7109375" bestFit="1" customWidth="1"/>
    <col min="8" max="8" width="11.7109375" bestFit="1" customWidth="1"/>
    <col min="9" max="9" width="12.7109375" bestFit="1" customWidth="1"/>
    <col min="11" max="11" width="12.7109375" bestFit="1" customWidth="1"/>
  </cols>
  <sheetData>
    <row r="1" spans="1:6" x14ac:dyDescent="0.25">
      <c r="A1" s="3" t="s">
        <v>4</v>
      </c>
      <c r="B1" s="3"/>
      <c r="C1" s="2"/>
      <c r="D1" s="2"/>
      <c r="E1" s="44"/>
      <c r="F1" s="2"/>
    </row>
    <row r="3" spans="1:6" x14ac:dyDescent="0.25">
      <c r="A3" s="3" t="s">
        <v>54</v>
      </c>
      <c r="B3" s="2"/>
      <c r="C3" s="2"/>
      <c r="D3" s="2"/>
      <c r="E3" s="44"/>
    </row>
    <row r="4" spans="1:6" x14ac:dyDescent="0.25">
      <c r="A4" s="3" t="s">
        <v>55</v>
      </c>
      <c r="B4" s="2"/>
      <c r="C4" s="2"/>
      <c r="D4" s="2"/>
      <c r="E4" s="44"/>
    </row>
    <row r="5" spans="1:6" x14ac:dyDescent="0.25">
      <c r="A5" s="10" t="s">
        <v>5</v>
      </c>
      <c r="B5" s="3" t="s">
        <v>198</v>
      </c>
      <c r="C5" s="3"/>
    </row>
    <row r="6" spans="1:6" x14ac:dyDescent="0.25">
      <c r="A6" s="2"/>
      <c r="B6" s="3"/>
      <c r="C6" s="3"/>
      <c r="D6" s="3"/>
      <c r="E6" s="44"/>
    </row>
    <row r="7" spans="1:6" x14ac:dyDescent="0.25">
      <c r="A7" s="50" t="s">
        <v>50</v>
      </c>
      <c r="B7" s="20" t="s">
        <v>6</v>
      </c>
      <c r="C7" s="20" t="s">
        <v>7</v>
      </c>
      <c r="D7" s="20" t="s">
        <v>8</v>
      </c>
      <c r="E7" s="51" t="s">
        <v>3</v>
      </c>
      <c r="F7" s="20" t="s">
        <v>56</v>
      </c>
    </row>
    <row r="8" spans="1:6" x14ac:dyDescent="0.25">
      <c r="A8" s="52" t="s">
        <v>9</v>
      </c>
      <c r="B8" s="38"/>
      <c r="C8" s="38"/>
      <c r="D8" s="39">
        <v>9439952</v>
      </c>
      <c r="E8" s="53" t="s">
        <v>50</v>
      </c>
      <c r="F8" s="38" t="s">
        <v>50</v>
      </c>
    </row>
    <row r="9" spans="1:6" ht="25.5" x14ac:dyDescent="0.25">
      <c r="A9" s="54" t="s">
        <v>10</v>
      </c>
      <c r="B9" s="21" t="s">
        <v>199</v>
      </c>
      <c r="C9" s="22">
        <v>7</v>
      </c>
      <c r="D9" s="23">
        <v>137689</v>
      </c>
      <c r="E9" s="72" t="s">
        <v>50</v>
      </c>
      <c r="F9" s="43" t="s">
        <v>83</v>
      </c>
    </row>
    <row r="10" spans="1:6" x14ac:dyDescent="0.25">
      <c r="A10" s="55" t="s">
        <v>50</v>
      </c>
      <c r="B10" s="21" t="s">
        <v>199</v>
      </c>
      <c r="C10" s="22">
        <v>7</v>
      </c>
      <c r="D10" s="42">
        <v>119401</v>
      </c>
      <c r="E10" s="72" t="s">
        <v>50</v>
      </c>
      <c r="F10" s="43" t="s">
        <v>81</v>
      </c>
    </row>
    <row r="11" spans="1:6" ht="25.5" x14ac:dyDescent="0.25">
      <c r="A11" s="55" t="s">
        <v>50</v>
      </c>
      <c r="B11" s="21" t="s">
        <v>199</v>
      </c>
      <c r="C11" s="22">
        <v>7</v>
      </c>
      <c r="D11" s="42">
        <v>101666</v>
      </c>
      <c r="E11" s="72" t="s">
        <v>50</v>
      </c>
      <c r="F11" s="43" t="s">
        <v>200</v>
      </c>
    </row>
    <row r="12" spans="1:6" x14ac:dyDescent="0.25">
      <c r="A12" s="55" t="s">
        <v>50</v>
      </c>
      <c r="B12" s="21" t="s">
        <v>199</v>
      </c>
      <c r="C12" s="22">
        <v>7</v>
      </c>
      <c r="D12" s="42">
        <v>2762</v>
      </c>
      <c r="E12" s="72" t="s">
        <v>50</v>
      </c>
      <c r="F12" s="43" t="s">
        <v>201</v>
      </c>
    </row>
    <row r="13" spans="1:6" ht="25.5" x14ac:dyDescent="0.25">
      <c r="A13" s="55" t="s">
        <v>50</v>
      </c>
      <c r="B13" s="21" t="s">
        <v>199</v>
      </c>
      <c r="C13" s="22">
        <v>7</v>
      </c>
      <c r="D13" s="23">
        <v>19126</v>
      </c>
      <c r="E13" s="72" t="s">
        <v>50</v>
      </c>
      <c r="F13" s="43" t="s">
        <v>202</v>
      </c>
    </row>
    <row r="14" spans="1:6" ht="25.5" x14ac:dyDescent="0.25">
      <c r="A14" s="55" t="s">
        <v>50</v>
      </c>
      <c r="B14" s="21" t="s">
        <v>199</v>
      </c>
      <c r="C14" s="22">
        <v>7</v>
      </c>
      <c r="D14" s="42">
        <v>455710</v>
      </c>
      <c r="E14" s="72" t="s">
        <v>50</v>
      </c>
      <c r="F14" s="43" t="s">
        <v>203</v>
      </c>
    </row>
    <row r="15" spans="1:6" x14ac:dyDescent="0.25">
      <c r="A15" s="55" t="s">
        <v>50</v>
      </c>
      <c r="B15" s="21" t="s">
        <v>199</v>
      </c>
      <c r="C15" s="22">
        <v>7</v>
      </c>
      <c r="D15" s="23">
        <v>100</v>
      </c>
      <c r="E15" s="72" t="s">
        <v>50</v>
      </c>
      <c r="F15" s="40" t="s">
        <v>214</v>
      </c>
    </row>
    <row r="16" spans="1:6" x14ac:dyDescent="0.25">
      <c r="A16" s="55" t="s">
        <v>50</v>
      </c>
      <c r="B16" s="21" t="s">
        <v>199</v>
      </c>
      <c r="C16" s="22">
        <v>7</v>
      </c>
      <c r="D16" s="23">
        <v>100</v>
      </c>
      <c r="E16" s="72" t="s">
        <v>50</v>
      </c>
      <c r="F16" s="40" t="s">
        <v>214</v>
      </c>
    </row>
    <row r="17" spans="1:10" x14ac:dyDescent="0.25">
      <c r="A17" s="55" t="s">
        <v>50</v>
      </c>
      <c r="B17" s="21" t="s">
        <v>199</v>
      </c>
      <c r="C17" s="22">
        <v>7</v>
      </c>
      <c r="D17" s="23">
        <v>200</v>
      </c>
      <c r="E17" s="72" t="s">
        <v>50</v>
      </c>
      <c r="F17" s="40" t="s">
        <v>215</v>
      </c>
    </row>
    <row r="18" spans="1:10" x14ac:dyDescent="0.25">
      <c r="A18" s="55" t="s">
        <v>50</v>
      </c>
      <c r="B18" s="21" t="s">
        <v>199</v>
      </c>
      <c r="C18" s="22">
        <v>7</v>
      </c>
      <c r="D18" s="23">
        <v>100</v>
      </c>
      <c r="E18" s="72" t="s">
        <v>50</v>
      </c>
      <c r="F18" s="40" t="s">
        <v>216</v>
      </c>
      <c r="I18" s="8"/>
    </row>
    <row r="19" spans="1:10" x14ac:dyDescent="0.25">
      <c r="A19" s="55" t="s">
        <v>50</v>
      </c>
      <c r="B19" s="21" t="s">
        <v>199</v>
      </c>
      <c r="C19" s="22">
        <v>7</v>
      </c>
      <c r="D19" s="23">
        <v>100</v>
      </c>
      <c r="E19" s="72" t="s">
        <v>50</v>
      </c>
      <c r="F19" s="40" t="s">
        <v>215</v>
      </c>
    </row>
    <row r="20" spans="1:10" x14ac:dyDescent="0.25">
      <c r="A20" s="55" t="s">
        <v>50</v>
      </c>
      <c r="B20" s="21" t="s">
        <v>199</v>
      </c>
      <c r="C20" s="22">
        <v>7</v>
      </c>
      <c r="D20" s="23">
        <v>1100</v>
      </c>
      <c r="E20" s="72" t="s">
        <v>50</v>
      </c>
      <c r="F20" s="40" t="s">
        <v>216</v>
      </c>
    </row>
    <row r="21" spans="1:10" x14ac:dyDescent="0.25">
      <c r="A21" s="55" t="s">
        <v>50</v>
      </c>
      <c r="B21" s="21" t="s">
        <v>199</v>
      </c>
      <c r="C21" s="22">
        <v>7</v>
      </c>
      <c r="D21" s="23">
        <v>400</v>
      </c>
      <c r="E21" s="72" t="s">
        <v>50</v>
      </c>
      <c r="F21" s="40" t="s">
        <v>216</v>
      </c>
    </row>
    <row r="22" spans="1:10" x14ac:dyDescent="0.25">
      <c r="A22" s="55" t="s">
        <v>50</v>
      </c>
      <c r="B22" s="21" t="s">
        <v>199</v>
      </c>
      <c r="C22" s="22">
        <v>7</v>
      </c>
      <c r="D22" s="23">
        <v>1620</v>
      </c>
      <c r="E22" s="72" t="s">
        <v>50</v>
      </c>
      <c r="F22" s="40" t="s">
        <v>217</v>
      </c>
    </row>
    <row r="23" spans="1:10" x14ac:dyDescent="0.25">
      <c r="A23" s="55" t="s">
        <v>50</v>
      </c>
      <c r="B23" s="21" t="s">
        <v>199</v>
      </c>
      <c r="C23" s="22">
        <v>7</v>
      </c>
      <c r="D23" s="23">
        <v>200</v>
      </c>
      <c r="E23" s="72"/>
      <c r="F23" s="40" t="s">
        <v>217</v>
      </c>
    </row>
    <row r="24" spans="1:10" x14ac:dyDescent="0.25">
      <c r="A24" s="55" t="s">
        <v>50</v>
      </c>
      <c r="B24" s="21" t="s">
        <v>199</v>
      </c>
      <c r="C24" s="22">
        <v>7</v>
      </c>
      <c r="D24" s="23">
        <v>1639</v>
      </c>
      <c r="E24" s="72" t="s">
        <v>50</v>
      </c>
      <c r="F24" s="40" t="s">
        <v>62</v>
      </c>
    </row>
    <row r="25" spans="1:10" x14ac:dyDescent="0.25">
      <c r="A25" s="73" t="s">
        <v>11</v>
      </c>
      <c r="B25" s="78" t="s">
        <v>50</v>
      </c>
      <c r="C25" s="78" t="s">
        <v>50</v>
      </c>
      <c r="D25" s="75">
        <f>SUM(D9:D24)</f>
        <v>841913</v>
      </c>
      <c r="E25" s="80" t="s">
        <v>50</v>
      </c>
      <c r="F25" s="79" t="s">
        <v>50</v>
      </c>
      <c r="H25" s="47"/>
      <c r="J25" s="8"/>
    </row>
    <row r="26" spans="1:10" x14ac:dyDescent="0.25">
      <c r="A26" s="78" t="s">
        <v>50</v>
      </c>
      <c r="B26" s="78" t="s">
        <v>50</v>
      </c>
      <c r="C26" s="78" t="s">
        <v>50</v>
      </c>
      <c r="D26" s="78" t="s">
        <v>50</v>
      </c>
      <c r="E26" s="80">
        <f>SUM(D25)+D8</f>
        <v>10281865</v>
      </c>
      <c r="F26" s="79" t="s">
        <v>50</v>
      </c>
      <c r="H26" s="8"/>
    </row>
    <row r="27" spans="1:10" x14ac:dyDescent="0.25">
      <c r="A27" s="73" t="s">
        <v>51</v>
      </c>
      <c r="B27" s="78" t="s">
        <v>50</v>
      </c>
      <c r="C27" s="73" t="s">
        <v>50</v>
      </c>
      <c r="D27" s="75">
        <v>1991627</v>
      </c>
      <c r="E27" s="80" t="s">
        <v>50</v>
      </c>
      <c r="F27" s="79" t="s">
        <v>50</v>
      </c>
      <c r="G27" s="8"/>
      <c r="H27" s="8"/>
      <c r="I27" s="8"/>
    </row>
    <row r="28" spans="1:10" ht="25.5" x14ac:dyDescent="0.25">
      <c r="A28" s="81" t="s">
        <v>52</v>
      </c>
      <c r="B28" s="21" t="s">
        <v>199</v>
      </c>
      <c r="C28" s="74">
        <v>7</v>
      </c>
      <c r="D28" s="75">
        <v>31830</v>
      </c>
      <c r="E28" s="80" t="s">
        <v>50</v>
      </c>
      <c r="F28" s="83" t="s">
        <v>83</v>
      </c>
    </row>
    <row r="29" spans="1:10" x14ac:dyDescent="0.25">
      <c r="A29" s="76" t="s">
        <v>50</v>
      </c>
      <c r="B29" s="21" t="s">
        <v>199</v>
      </c>
      <c r="C29" s="78">
        <v>7</v>
      </c>
      <c r="D29" s="82">
        <v>27404</v>
      </c>
      <c r="E29" s="80" t="s">
        <v>50</v>
      </c>
      <c r="F29" s="83" t="s">
        <v>81</v>
      </c>
    </row>
    <row r="30" spans="1:10" ht="26.25" x14ac:dyDescent="0.25">
      <c r="A30" s="76"/>
      <c r="B30" s="21" t="s">
        <v>199</v>
      </c>
      <c r="C30" s="74">
        <v>7</v>
      </c>
      <c r="D30" s="82">
        <v>22849</v>
      </c>
      <c r="E30" s="80"/>
      <c r="F30" s="77" t="s">
        <v>200</v>
      </c>
    </row>
    <row r="31" spans="1:10" ht="26.25" x14ac:dyDescent="0.25">
      <c r="A31" s="76"/>
      <c r="B31" s="21" t="s">
        <v>199</v>
      </c>
      <c r="C31" s="78">
        <v>7</v>
      </c>
      <c r="D31" s="82">
        <v>691</v>
      </c>
      <c r="E31" s="80"/>
      <c r="F31" s="77" t="s">
        <v>204</v>
      </c>
    </row>
    <row r="32" spans="1:10" ht="26.25" x14ac:dyDescent="0.25">
      <c r="A32" s="76"/>
      <c r="B32" s="21" t="s">
        <v>199</v>
      </c>
      <c r="C32" s="74">
        <v>7</v>
      </c>
      <c r="D32" s="82">
        <v>4551</v>
      </c>
      <c r="E32" s="80"/>
      <c r="F32" s="77" t="s">
        <v>202</v>
      </c>
    </row>
    <row r="33" spans="1:6" ht="26.25" x14ac:dyDescent="0.25">
      <c r="A33" s="76"/>
      <c r="B33" s="21" t="s">
        <v>199</v>
      </c>
      <c r="C33" s="78">
        <v>7</v>
      </c>
      <c r="D33" s="82">
        <v>105864</v>
      </c>
      <c r="E33" s="80"/>
      <c r="F33" s="77" t="s">
        <v>203</v>
      </c>
    </row>
    <row r="34" spans="1:6" x14ac:dyDescent="0.25">
      <c r="A34" s="73" t="s">
        <v>53</v>
      </c>
      <c r="B34" s="78" t="s">
        <v>50</v>
      </c>
      <c r="C34" s="78" t="s">
        <v>50</v>
      </c>
      <c r="D34" s="75">
        <f>SUM(D28:D33)</f>
        <v>193189</v>
      </c>
      <c r="E34" s="80">
        <f>SUM(D34)+D27</f>
        <v>2184816</v>
      </c>
      <c r="F34" s="79" t="s">
        <v>50</v>
      </c>
    </row>
    <row r="35" spans="1:6" x14ac:dyDescent="0.25">
      <c r="A35" s="74" t="s">
        <v>50</v>
      </c>
      <c r="B35" s="78" t="s">
        <v>50</v>
      </c>
      <c r="C35" s="78" t="s">
        <v>50</v>
      </c>
      <c r="D35" s="75"/>
      <c r="E35" s="80" t="s">
        <v>50</v>
      </c>
      <c r="F35" s="79" t="s">
        <v>50</v>
      </c>
    </row>
    <row r="36" spans="1:6" x14ac:dyDescent="0.25">
      <c r="A36" s="73" t="s">
        <v>12</v>
      </c>
      <c r="B36" s="78" t="s">
        <v>50</v>
      </c>
      <c r="C36" s="78" t="s">
        <v>50</v>
      </c>
      <c r="D36" s="75">
        <v>25596</v>
      </c>
      <c r="E36" s="80" t="s">
        <v>50</v>
      </c>
      <c r="F36" s="79" t="s">
        <v>50</v>
      </c>
    </row>
    <row r="37" spans="1:6" ht="26.25" x14ac:dyDescent="0.25">
      <c r="A37" s="81" t="s">
        <v>13</v>
      </c>
      <c r="B37" s="21" t="s">
        <v>199</v>
      </c>
      <c r="C37" s="74">
        <v>7</v>
      </c>
      <c r="D37" s="75">
        <v>774</v>
      </c>
      <c r="E37" s="80" t="s">
        <v>50</v>
      </c>
      <c r="F37" s="77" t="s">
        <v>83</v>
      </c>
    </row>
    <row r="38" spans="1:6" x14ac:dyDescent="0.25">
      <c r="A38" s="81"/>
      <c r="B38" s="21" t="s">
        <v>199</v>
      </c>
      <c r="C38" s="74">
        <v>7</v>
      </c>
      <c r="D38" s="75">
        <v>661</v>
      </c>
      <c r="E38" s="80" t="s">
        <v>50</v>
      </c>
      <c r="F38" s="77" t="s">
        <v>81</v>
      </c>
    </row>
    <row r="39" spans="1:6" ht="26.25" x14ac:dyDescent="0.25">
      <c r="A39" s="81"/>
      <c r="B39" s="21" t="s">
        <v>199</v>
      </c>
      <c r="C39" s="74">
        <v>7</v>
      </c>
      <c r="D39" s="75">
        <v>907</v>
      </c>
      <c r="E39" s="80" t="s">
        <v>50</v>
      </c>
      <c r="F39" s="77" t="s">
        <v>205</v>
      </c>
    </row>
    <row r="40" spans="1:6" ht="26.25" x14ac:dyDescent="0.25">
      <c r="A40" s="81"/>
      <c r="B40" s="21" t="s">
        <v>199</v>
      </c>
      <c r="C40" s="74">
        <v>7</v>
      </c>
      <c r="D40" s="75">
        <v>2352</v>
      </c>
      <c r="E40" s="80" t="s">
        <v>50</v>
      </c>
      <c r="F40" s="77" t="s">
        <v>206</v>
      </c>
    </row>
    <row r="41" spans="1:6" x14ac:dyDescent="0.25">
      <c r="A41" s="73" t="s">
        <v>14</v>
      </c>
      <c r="B41" s="78" t="s">
        <v>50</v>
      </c>
      <c r="C41" s="78" t="s">
        <v>50</v>
      </c>
      <c r="D41" s="75">
        <f>SUM(D37:D40)</f>
        <v>4694</v>
      </c>
      <c r="E41" s="80" t="s">
        <v>50</v>
      </c>
      <c r="F41" s="79" t="s">
        <v>50</v>
      </c>
    </row>
    <row r="42" spans="1:6" x14ac:dyDescent="0.25">
      <c r="A42" s="74" t="s">
        <v>50</v>
      </c>
      <c r="B42" s="78" t="s">
        <v>50</v>
      </c>
      <c r="C42" s="78" t="s">
        <v>50</v>
      </c>
      <c r="D42" s="75"/>
      <c r="E42" s="80">
        <f>SUM(D36)+D41</f>
        <v>30290</v>
      </c>
      <c r="F42" s="79" t="s">
        <v>50</v>
      </c>
    </row>
    <row r="43" spans="1:6" x14ac:dyDescent="0.25">
      <c r="A43" s="73" t="s">
        <v>15</v>
      </c>
      <c r="B43" s="78" t="s">
        <v>50</v>
      </c>
      <c r="C43" s="78" t="s">
        <v>50</v>
      </c>
      <c r="D43" s="75">
        <v>589502.43000000005</v>
      </c>
      <c r="E43" s="80" t="s">
        <v>50</v>
      </c>
      <c r="F43" s="79" t="s">
        <v>50</v>
      </c>
    </row>
    <row r="44" spans="1:6" ht="26.25" x14ac:dyDescent="0.25">
      <c r="A44" s="81" t="s">
        <v>16</v>
      </c>
      <c r="B44" s="21" t="s">
        <v>199</v>
      </c>
      <c r="C44" s="74">
        <v>6</v>
      </c>
      <c r="D44" s="75">
        <v>34</v>
      </c>
      <c r="E44" s="80" t="s">
        <v>50</v>
      </c>
      <c r="F44" s="85" t="s">
        <v>207</v>
      </c>
    </row>
    <row r="45" spans="1:6" ht="26.25" x14ac:dyDescent="0.25">
      <c r="A45" s="81"/>
      <c r="B45" s="21" t="s">
        <v>199</v>
      </c>
      <c r="C45" s="74">
        <v>7</v>
      </c>
      <c r="D45" s="75">
        <v>17</v>
      </c>
      <c r="E45" s="80"/>
      <c r="F45" s="85" t="s">
        <v>207</v>
      </c>
    </row>
    <row r="46" spans="1:6" ht="26.25" x14ac:dyDescent="0.25">
      <c r="A46" s="81"/>
      <c r="B46" s="21" t="s">
        <v>199</v>
      </c>
      <c r="C46" s="74">
        <v>8</v>
      </c>
      <c r="D46" s="75">
        <v>17</v>
      </c>
      <c r="E46" s="80"/>
      <c r="F46" s="85" t="s">
        <v>207</v>
      </c>
    </row>
    <row r="47" spans="1:6" ht="26.25" x14ac:dyDescent="0.25">
      <c r="A47" s="81"/>
      <c r="B47" s="21" t="s">
        <v>199</v>
      </c>
      <c r="C47" s="74">
        <v>15</v>
      </c>
      <c r="D47" s="75">
        <v>17</v>
      </c>
      <c r="E47" s="80"/>
      <c r="F47" s="85" t="s">
        <v>207</v>
      </c>
    </row>
    <row r="48" spans="1:6" x14ac:dyDescent="0.25">
      <c r="A48" s="81"/>
      <c r="B48" s="21" t="s">
        <v>199</v>
      </c>
      <c r="C48" s="74"/>
      <c r="D48" s="75">
        <v>14143.58</v>
      </c>
      <c r="E48" s="80"/>
      <c r="F48" s="85"/>
    </row>
    <row r="49" spans="1:9" x14ac:dyDescent="0.25">
      <c r="A49" s="73" t="s">
        <v>17</v>
      </c>
      <c r="B49" s="78" t="s">
        <v>50</v>
      </c>
      <c r="C49" s="78" t="s">
        <v>50</v>
      </c>
      <c r="D49" s="75">
        <f>SUM(D44:D48)</f>
        <v>14228.58</v>
      </c>
      <c r="E49" s="80" t="s">
        <v>50</v>
      </c>
      <c r="F49" s="79" t="s">
        <v>50</v>
      </c>
    </row>
    <row r="50" spans="1:9" x14ac:dyDescent="0.25">
      <c r="A50" s="78" t="s">
        <v>50</v>
      </c>
      <c r="B50" s="78" t="s">
        <v>50</v>
      </c>
      <c r="C50" s="78" t="s">
        <v>50</v>
      </c>
      <c r="D50" s="78" t="s">
        <v>50</v>
      </c>
      <c r="E50" s="80">
        <f>SUM(D49)+D43</f>
        <v>603731.01</v>
      </c>
      <c r="F50" s="79" t="s">
        <v>50</v>
      </c>
    </row>
    <row r="51" spans="1:9" x14ac:dyDescent="0.25">
      <c r="A51" s="73" t="s">
        <v>84</v>
      </c>
      <c r="B51" s="78" t="s">
        <v>50</v>
      </c>
      <c r="C51" s="78" t="s">
        <v>50</v>
      </c>
      <c r="D51" s="75">
        <v>72999</v>
      </c>
      <c r="E51" s="80" t="s">
        <v>50</v>
      </c>
      <c r="F51" s="79" t="s">
        <v>50</v>
      </c>
    </row>
    <row r="52" spans="1:9" x14ac:dyDescent="0.25">
      <c r="A52" s="73" t="s">
        <v>17</v>
      </c>
      <c r="B52" s="78" t="s">
        <v>50</v>
      </c>
      <c r="C52" s="78" t="s">
        <v>50</v>
      </c>
      <c r="D52" s="75">
        <f>SUM(D50:D51)</f>
        <v>72999</v>
      </c>
      <c r="E52" s="80"/>
      <c r="F52" s="79"/>
    </row>
    <row r="53" spans="1:9" x14ac:dyDescent="0.25">
      <c r="A53" s="78"/>
      <c r="B53" s="78"/>
      <c r="C53" s="78"/>
      <c r="D53" s="78"/>
      <c r="E53" s="80">
        <f>SUM(D52)</f>
        <v>72999</v>
      </c>
      <c r="F53" s="79"/>
    </row>
    <row r="54" spans="1:9" x14ac:dyDescent="0.25">
      <c r="A54" s="73" t="s">
        <v>18</v>
      </c>
      <c r="B54" s="78" t="s">
        <v>50</v>
      </c>
      <c r="C54" s="78" t="s">
        <v>50</v>
      </c>
      <c r="D54" s="75">
        <v>394370.5</v>
      </c>
      <c r="E54" s="80" t="s">
        <v>50</v>
      </c>
      <c r="F54" s="79" t="s">
        <v>50</v>
      </c>
    </row>
    <row r="55" spans="1:9" ht="26.25" x14ac:dyDescent="0.25">
      <c r="A55" s="81" t="s">
        <v>19</v>
      </c>
      <c r="B55" s="21" t="s">
        <v>199</v>
      </c>
      <c r="C55" s="74">
        <v>7</v>
      </c>
      <c r="D55" s="75">
        <v>2857</v>
      </c>
      <c r="E55" s="80" t="s">
        <v>50</v>
      </c>
      <c r="F55" s="77" t="s">
        <v>83</v>
      </c>
    </row>
    <row r="56" spans="1:9" x14ac:dyDescent="0.25">
      <c r="A56" s="76" t="s">
        <v>50</v>
      </c>
      <c r="B56" s="21" t="s">
        <v>199</v>
      </c>
      <c r="C56" s="74">
        <v>7</v>
      </c>
      <c r="D56" s="75">
        <v>2315</v>
      </c>
      <c r="E56" s="80" t="s">
        <v>50</v>
      </c>
      <c r="F56" s="77" t="s">
        <v>81</v>
      </c>
      <c r="H56" s="8"/>
      <c r="I56" s="8"/>
    </row>
    <row r="57" spans="1:9" ht="26.25" x14ac:dyDescent="0.25">
      <c r="A57" s="76" t="s">
        <v>50</v>
      </c>
      <c r="B57" s="21" t="s">
        <v>199</v>
      </c>
      <c r="C57" s="74">
        <v>7</v>
      </c>
      <c r="D57" s="75">
        <v>12147</v>
      </c>
      <c r="E57" s="80" t="s">
        <v>50</v>
      </c>
      <c r="F57" s="77" t="s">
        <v>82</v>
      </c>
      <c r="H57" s="8"/>
      <c r="I57" s="8"/>
    </row>
    <row r="58" spans="1:9" x14ac:dyDescent="0.25">
      <c r="A58" s="76" t="s">
        <v>50</v>
      </c>
      <c r="B58" s="21" t="s">
        <v>199</v>
      </c>
      <c r="C58" s="74">
        <v>12</v>
      </c>
      <c r="D58" s="75">
        <v>119.5</v>
      </c>
      <c r="E58" s="80"/>
      <c r="F58" s="77" t="s">
        <v>208</v>
      </c>
    </row>
    <row r="59" spans="1:9" x14ac:dyDescent="0.25">
      <c r="A59" s="76"/>
      <c r="B59" s="21" t="s">
        <v>199</v>
      </c>
      <c r="C59" s="74">
        <v>27</v>
      </c>
      <c r="D59" s="75">
        <v>273.75</v>
      </c>
      <c r="E59" s="80"/>
      <c r="F59" s="77" t="s">
        <v>219</v>
      </c>
    </row>
    <row r="60" spans="1:9" x14ac:dyDescent="0.25">
      <c r="A60" s="76"/>
      <c r="B60" s="21" t="s">
        <v>199</v>
      </c>
      <c r="C60" s="74">
        <v>28</v>
      </c>
      <c r="D60" s="75">
        <v>91.25</v>
      </c>
      <c r="E60" s="80"/>
      <c r="F60" s="77" t="s">
        <v>208</v>
      </c>
    </row>
    <row r="61" spans="1:9" x14ac:dyDescent="0.25">
      <c r="A61" s="73" t="s">
        <v>20</v>
      </c>
      <c r="B61" s="78" t="s">
        <v>50</v>
      </c>
      <c r="C61" s="78" t="s">
        <v>50</v>
      </c>
      <c r="D61" s="75">
        <f>SUM(D55:D60)</f>
        <v>17803.5</v>
      </c>
      <c r="E61" s="80" t="s">
        <v>50</v>
      </c>
      <c r="F61" s="86" t="s">
        <v>50</v>
      </c>
    </row>
    <row r="62" spans="1:9" x14ac:dyDescent="0.25">
      <c r="A62" s="78" t="s">
        <v>50</v>
      </c>
      <c r="B62" s="78" t="s">
        <v>50</v>
      </c>
      <c r="C62" s="78" t="s">
        <v>50</v>
      </c>
      <c r="D62" s="78" t="s">
        <v>50</v>
      </c>
      <c r="E62" s="80">
        <f>SUM(D61)+D54</f>
        <v>412174</v>
      </c>
      <c r="F62" s="86" t="s">
        <v>50</v>
      </c>
    </row>
    <row r="63" spans="1:9" x14ac:dyDescent="0.25">
      <c r="A63" s="73" t="s">
        <v>48</v>
      </c>
      <c r="B63" s="73"/>
      <c r="C63" s="74"/>
      <c r="D63" s="75">
        <v>569922.43999999994</v>
      </c>
      <c r="E63" s="80" t="s">
        <v>50</v>
      </c>
      <c r="F63" s="86" t="s">
        <v>50</v>
      </c>
    </row>
    <row r="64" spans="1:9" x14ac:dyDescent="0.25">
      <c r="A64" s="81" t="s">
        <v>49</v>
      </c>
      <c r="B64" s="21" t="s">
        <v>199</v>
      </c>
      <c r="C64" s="74">
        <v>20</v>
      </c>
      <c r="D64" s="75">
        <v>40230</v>
      </c>
      <c r="E64" s="80" t="s">
        <v>50</v>
      </c>
      <c r="F64" s="77" t="s">
        <v>61</v>
      </c>
    </row>
    <row r="65" spans="1:8" x14ac:dyDescent="0.25">
      <c r="A65" s="81"/>
      <c r="B65" s="21" t="s">
        <v>199</v>
      </c>
      <c r="C65" s="74">
        <v>20</v>
      </c>
      <c r="D65" s="75">
        <v>180</v>
      </c>
      <c r="E65" s="80"/>
      <c r="F65" s="77" t="s">
        <v>61</v>
      </c>
    </row>
    <row r="66" spans="1:8" x14ac:dyDescent="0.25">
      <c r="A66" s="73" t="s">
        <v>47</v>
      </c>
      <c r="B66" s="78" t="s">
        <v>50</v>
      </c>
      <c r="C66" s="78" t="s">
        <v>50</v>
      </c>
      <c r="D66" s="75">
        <f>SUM(D64:D65)</f>
        <v>40410</v>
      </c>
      <c r="E66" s="80" t="s">
        <v>50</v>
      </c>
      <c r="F66" s="79" t="s">
        <v>50</v>
      </c>
    </row>
    <row r="67" spans="1:8" x14ac:dyDescent="0.25">
      <c r="A67" s="78" t="s">
        <v>50</v>
      </c>
      <c r="B67" s="78" t="s">
        <v>50</v>
      </c>
      <c r="C67" s="78" t="s">
        <v>50</v>
      </c>
      <c r="D67" s="87" t="s">
        <v>50</v>
      </c>
      <c r="E67" s="80">
        <f>SUM(D63)+D66</f>
        <v>610332.43999999994</v>
      </c>
      <c r="F67" s="79" t="s">
        <v>50</v>
      </c>
      <c r="H67" s="26"/>
    </row>
    <row r="68" spans="1:8" x14ac:dyDescent="0.25">
      <c r="A68" s="73" t="s">
        <v>85</v>
      </c>
      <c r="B68" s="78" t="s">
        <v>50</v>
      </c>
      <c r="C68" s="78" t="s">
        <v>50</v>
      </c>
      <c r="D68" s="75">
        <v>313200</v>
      </c>
      <c r="E68" s="80" t="s">
        <v>50</v>
      </c>
      <c r="F68" s="79"/>
      <c r="H68" s="26"/>
    </row>
    <row r="69" spans="1:8" x14ac:dyDescent="0.25">
      <c r="A69" s="73"/>
      <c r="B69" s="21" t="s">
        <v>199</v>
      </c>
      <c r="C69" s="78">
        <v>19</v>
      </c>
      <c r="D69" s="75">
        <v>1450</v>
      </c>
      <c r="E69" s="80"/>
      <c r="F69" s="77" t="s">
        <v>61</v>
      </c>
      <c r="H69" s="26"/>
    </row>
    <row r="70" spans="1:8" x14ac:dyDescent="0.25">
      <c r="A70" s="73" t="s">
        <v>86</v>
      </c>
      <c r="B70" s="78" t="s">
        <v>50</v>
      </c>
      <c r="C70" s="78" t="s">
        <v>50</v>
      </c>
      <c r="D70" s="75">
        <f>SUM(D67:D69)</f>
        <v>314650</v>
      </c>
      <c r="E70" s="80"/>
      <c r="F70" s="79"/>
      <c r="H70" s="26"/>
    </row>
    <row r="71" spans="1:8" x14ac:dyDescent="0.25">
      <c r="A71" s="78"/>
      <c r="B71" s="78"/>
      <c r="C71" s="78"/>
      <c r="D71" s="78"/>
      <c r="E71" s="80">
        <f>SUM(D70)</f>
        <v>314650</v>
      </c>
      <c r="F71" s="79"/>
      <c r="H71" s="26"/>
    </row>
    <row r="72" spans="1:8" x14ac:dyDescent="0.25">
      <c r="A72" s="73" t="s">
        <v>21</v>
      </c>
      <c r="B72" s="78" t="s">
        <v>50</v>
      </c>
      <c r="C72" s="78" t="s">
        <v>50</v>
      </c>
      <c r="D72" s="75">
        <v>1856170</v>
      </c>
      <c r="E72" s="80" t="s">
        <v>50</v>
      </c>
      <c r="F72" s="79" t="s">
        <v>50</v>
      </c>
    </row>
    <row r="73" spans="1:8" ht="38.25" x14ac:dyDescent="0.25">
      <c r="A73" s="88" t="s">
        <v>22</v>
      </c>
      <c r="B73" s="21" t="s">
        <v>199</v>
      </c>
      <c r="C73" s="78">
        <v>7</v>
      </c>
      <c r="D73" s="89">
        <v>167110</v>
      </c>
      <c r="E73" s="80" t="s">
        <v>50</v>
      </c>
      <c r="F73" s="90" t="s">
        <v>57</v>
      </c>
    </row>
    <row r="74" spans="1:8" x14ac:dyDescent="0.25">
      <c r="A74" s="73" t="s">
        <v>23</v>
      </c>
      <c r="B74" s="78" t="s">
        <v>50</v>
      </c>
      <c r="C74" s="78" t="s">
        <v>50</v>
      </c>
      <c r="D74" s="75">
        <f>SUM(D73)</f>
        <v>167110</v>
      </c>
      <c r="E74" s="80" t="s">
        <v>50</v>
      </c>
      <c r="F74" s="79" t="s">
        <v>50</v>
      </c>
    </row>
    <row r="75" spans="1:8" x14ac:dyDescent="0.25">
      <c r="A75" s="78" t="s">
        <v>50</v>
      </c>
      <c r="B75" s="78" t="s">
        <v>50</v>
      </c>
      <c r="C75" s="78" t="s">
        <v>50</v>
      </c>
      <c r="D75" s="78" t="s">
        <v>50</v>
      </c>
      <c r="E75" s="80">
        <f>SUM(D72)+D74</f>
        <v>2023280</v>
      </c>
      <c r="F75" s="79" t="s">
        <v>50</v>
      </c>
    </row>
    <row r="76" spans="1:8" x14ac:dyDescent="0.25">
      <c r="A76" s="73" t="s">
        <v>24</v>
      </c>
      <c r="B76" s="78" t="s">
        <v>50</v>
      </c>
      <c r="C76" s="78" t="s">
        <v>50</v>
      </c>
      <c r="D76" s="75">
        <v>58155</v>
      </c>
      <c r="E76" s="80" t="s">
        <v>50</v>
      </c>
      <c r="F76" s="79" t="s">
        <v>50</v>
      </c>
    </row>
    <row r="77" spans="1:8" ht="39" x14ac:dyDescent="0.25">
      <c r="A77" s="88" t="s">
        <v>25</v>
      </c>
      <c r="B77" s="84" t="s">
        <v>199</v>
      </c>
      <c r="C77" s="78">
        <v>7</v>
      </c>
      <c r="D77" s="89">
        <v>5250</v>
      </c>
      <c r="E77" s="80" t="s">
        <v>50</v>
      </c>
      <c r="F77" s="77" t="s">
        <v>58</v>
      </c>
    </row>
    <row r="78" spans="1:8" x14ac:dyDescent="0.25">
      <c r="A78" s="73" t="s">
        <v>26</v>
      </c>
      <c r="B78" s="78" t="s">
        <v>50</v>
      </c>
      <c r="C78" s="78" t="s">
        <v>50</v>
      </c>
      <c r="D78" s="75">
        <f>SUM(D77)</f>
        <v>5250</v>
      </c>
      <c r="E78" s="80" t="s">
        <v>50</v>
      </c>
      <c r="F78" s="86" t="s">
        <v>50</v>
      </c>
    </row>
    <row r="79" spans="1:8" x14ac:dyDescent="0.25">
      <c r="A79" s="78" t="s">
        <v>50</v>
      </c>
      <c r="B79" s="78" t="s">
        <v>50</v>
      </c>
      <c r="C79" s="78" t="s">
        <v>50</v>
      </c>
      <c r="D79" s="87" t="s">
        <v>50</v>
      </c>
      <c r="E79" s="80">
        <f>SUM(D78)+D76</f>
        <v>63405</v>
      </c>
      <c r="F79" s="86" t="s">
        <v>50</v>
      </c>
    </row>
    <row r="80" spans="1:8" x14ac:dyDescent="0.25">
      <c r="A80" s="73" t="s">
        <v>27</v>
      </c>
      <c r="B80" s="78" t="s">
        <v>50</v>
      </c>
      <c r="C80" s="78" t="s">
        <v>50</v>
      </c>
      <c r="D80" s="75">
        <v>610875</v>
      </c>
      <c r="E80" s="80" t="s">
        <v>50</v>
      </c>
      <c r="F80" s="86" t="s">
        <v>50</v>
      </c>
    </row>
    <row r="81" spans="1:14" ht="39" x14ac:dyDescent="0.25">
      <c r="A81" s="88" t="s">
        <v>28</v>
      </c>
      <c r="B81" s="84" t="s">
        <v>199</v>
      </c>
      <c r="C81" s="78">
        <v>7</v>
      </c>
      <c r="D81" s="89">
        <v>54970</v>
      </c>
      <c r="E81" s="80" t="s">
        <v>50</v>
      </c>
      <c r="F81" s="77" t="s">
        <v>59</v>
      </c>
    </row>
    <row r="82" spans="1:14" x14ac:dyDescent="0.25">
      <c r="A82" s="73" t="s">
        <v>29</v>
      </c>
      <c r="B82" s="78" t="s">
        <v>50</v>
      </c>
      <c r="C82" s="78" t="s">
        <v>50</v>
      </c>
      <c r="D82" s="75">
        <f>SUM(D81)</f>
        <v>54970</v>
      </c>
      <c r="E82" s="80" t="s">
        <v>50</v>
      </c>
      <c r="F82" s="79" t="s">
        <v>50</v>
      </c>
    </row>
    <row r="83" spans="1:14" x14ac:dyDescent="0.25">
      <c r="A83" s="78" t="s">
        <v>50</v>
      </c>
      <c r="B83" s="78" t="s">
        <v>50</v>
      </c>
      <c r="C83" s="78" t="s">
        <v>50</v>
      </c>
      <c r="D83" s="87" t="s">
        <v>50</v>
      </c>
      <c r="E83" s="80">
        <f>SUM(D80)+D82</f>
        <v>665845</v>
      </c>
      <c r="F83" s="79" t="s">
        <v>50</v>
      </c>
      <c r="G83" s="8"/>
      <c r="H83" s="8"/>
      <c r="I83" s="8"/>
      <c r="J83" s="8"/>
      <c r="K83" s="8"/>
      <c r="L83" s="8"/>
      <c r="M83" s="8"/>
      <c r="N83" s="8"/>
    </row>
    <row r="84" spans="1:14" x14ac:dyDescent="0.25">
      <c r="A84" s="73" t="s">
        <v>30</v>
      </c>
      <c r="B84" s="78" t="s">
        <v>50</v>
      </c>
      <c r="C84" s="78" t="s">
        <v>50</v>
      </c>
      <c r="D84" s="75">
        <v>17662</v>
      </c>
      <c r="E84" s="80" t="s">
        <v>50</v>
      </c>
      <c r="F84" s="79" t="s">
        <v>50</v>
      </c>
      <c r="G84" s="8"/>
      <c r="H84" s="8"/>
      <c r="I84" s="8"/>
      <c r="J84" s="8"/>
      <c r="K84" s="8"/>
      <c r="L84" s="8"/>
      <c r="M84" s="8"/>
      <c r="N84" s="8"/>
    </row>
    <row r="85" spans="1:14" ht="51" x14ac:dyDescent="0.25">
      <c r="A85" s="91" t="s">
        <v>31</v>
      </c>
      <c r="B85" s="84" t="s">
        <v>199</v>
      </c>
      <c r="C85" s="78">
        <v>7</v>
      </c>
      <c r="D85" s="89">
        <v>1591</v>
      </c>
      <c r="E85" s="80" t="s">
        <v>50</v>
      </c>
      <c r="F85" s="90" t="s">
        <v>60</v>
      </c>
      <c r="G85" s="8"/>
      <c r="H85" s="8"/>
      <c r="I85" s="8"/>
      <c r="J85" s="8"/>
      <c r="K85" s="8"/>
      <c r="L85" s="8"/>
      <c r="M85" s="8"/>
      <c r="N85" s="8"/>
    </row>
    <row r="86" spans="1:14" x14ac:dyDescent="0.25">
      <c r="A86" s="73" t="s">
        <v>32</v>
      </c>
      <c r="B86" s="78" t="s">
        <v>50</v>
      </c>
      <c r="C86" s="78" t="s">
        <v>50</v>
      </c>
      <c r="D86" s="75">
        <f>SUM(D85)</f>
        <v>1591</v>
      </c>
      <c r="E86" s="80" t="s">
        <v>50</v>
      </c>
      <c r="F86" s="92" t="s">
        <v>50</v>
      </c>
      <c r="G86" s="8"/>
      <c r="H86" s="8"/>
      <c r="I86" s="8"/>
      <c r="J86" s="8"/>
      <c r="K86" s="8"/>
      <c r="L86" s="8"/>
      <c r="M86" s="8"/>
      <c r="N86" s="8"/>
    </row>
    <row r="87" spans="1:14" x14ac:dyDescent="0.25">
      <c r="A87" s="86" t="s">
        <v>50</v>
      </c>
      <c r="B87" s="78" t="s">
        <v>50</v>
      </c>
      <c r="C87" s="78" t="s">
        <v>50</v>
      </c>
      <c r="D87" s="86" t="s">
        <v>50</v>
      </c>
      <c r="E87" s="93">
        <f>SUM(D84)+D86</f>
        <v>19253</v>
      </c>
      <c r="F87" s="92" t="s">
        <v>50</v>
      </c>
      <c r="G87" s="8"/>
      <c r="H87" s="8"/>
      <c r="I87" s="8"/>
      <c r="J87" s="8"/>
      <c r="K87" s="8"/>
      <c r="L87" s="8"/>
      <c r="M87" s="8"/>
      <c r="N87" s="8"/>
    </row>
    <row r="88" spans="1:14" x14ac:dyDescent="0.25">
      <c r="A88" s="73" t="s">
        <v>78</v>
      </c>
      <c r="B88" s="78" t="s">
        <v>50</v>
      </c>
      <c r="C88" s="78" t="s">
        <v>50</v>
      </c>
      <c r="D88" s="75">
        <v>49578</v>
      </c>
      <c r="E88" s="80" t="s">
        <v>50</v>
      </c>
      <c r="F88" s="79" t="s">
        <v>50</v>
      </c>
      <c r="G88" s="8"/>
      <c r="H88" s="8"/>
      <c r="I88" s="8"/>
      <c r="J88" s="8"/>
      <c r="K88" s="8"/>
      <c r="L88" s="8"/>
      <c r="M88" s="8"/>
      <c r="N88" s="8"/>
    </row>
    <row r="89" spans="1:14" x14ac:dyDescent="0.25">
      <c r="A89" s="91" t="s">
        <v>79</v>
      </c>
      <c r="B89" s="84" t="s">
        <v>199</v>
      </c>
      <c r="C89" s="78">
        <v>7</v>
      </c>
      <c r="D89" s="89">
        <v>2038</v>
      </c>
      <c r="E89" s="80" t="s">
        <v>50</v>
      </c>
      <c r="F89" s="90" t="s">
        <v>81</v>
      </c>
      <c r="G89" s="8"/>
      <c r="H89" s="8"/>
      <c r="I89" s="8"/>
      <c r="J89" s="8"/>
      <c r="K89" s="8"/>
      <c r="L89" s="8"/>
      <c r="M89" s="8"/>
      <c r="N89" s="8"/>
    </row>
    <row r="90" spans="1:14" ht="25.5" x14ac:dyDescent="0.25">
      <c r="A90" s="91"/>
      <c r="B90" s="84" t="s">
        <v>199</v>
      </c>
      <c r="C90" s="78">
        <v>7</v>
      </c>
      <c r="D90" s="89">
        <v>755</v>
      </c>
      <c r="E90" s="80" t="s">
        <v>50</v>
      </c>
      <c r="F90" s="90" t="s">
        <v>83</v>
      </c>
      <c r="G90" s="8"/>
      <c r="H90" s="8"/>
      <c r="I90" s="8"/>
      <c r="J90" s="8"/>
      <c r="K90" s="8"/>
      <c r="L90" s="8"/>
      <c r="M90" s="8"/>
      <c r="N90" s="8"/>
    </row>
    <row r="91" spans="1:14" ht="25.5" x14ac:dyDescent="0.25">
      <c r="A91" s="91"/>
      <c r="B91" s="84" t="s">
        <v>199</v>
      </c>
      <c r="C91" s="78">
        <v>7</v>
      </c>
      <c r="D91" s="89">
        <v>4514</v>
      </c>
      <c r="E91" s="80" t="s">
        <v>50</v>
      </c>
      <c r="F91" s="90" t="s">
        <v>200</v>
      </c>
      <c r="G91" s="8"/>
      <c r="H91" s="8"/>
      <c r="I91" s="8"/>
      <c r="J91" s="8"/>
      <c r="K91" s="8"/>
      <c r="L91" s="8"/>
      <c r="M91" s="8"/>
      <c r="N91" s="8"/>
    </row>
    <row r="92" spans="1:14" ht="25.5" x14ac:dyDescent="0.25">
      <c r="A92" s="91"/>
      <c r="B92" s="84" t="s">
        <v>199</v>
      </c>
      <c r="C92" s="78">
        <v>7</v>
      </c>
      <c r="D92" s="89">
        <v>15196</v>
      </c>
      <c r="E92" s="80"/>
      <c r="F92" s="90" t="s">
        <v>203</v>
      </c>
      <c r="G92" s="8"/>
      <c r="H92" s="8"/>
      <c r="I92" s="8"/>
      <c r="J92" s="8"/>
      <c r="K92" s="8"/>
      <c r="L92" s="8"/>
      <c r="M92" s="8"/>
      <c r="N92" s="8"/>
    </row>
    <row r="93" spans="1:14" x14ac:dyDescent="0.25">
      <c r="A93" s="73" t="s">
        <v>80</v>
      </c>
      <c r="B93" s="78" t="s">
        <v>50</v>
      </c>
      <c r="C93" s="78" t="s">
        <v>50</v>
      </c>
      <c r="D93" s="75">
        <f>SUM(D89:D92)</f>
        <v>22503</v>
      </c>
      <c r="E93" s="80" t="s">
        <v>50</v>
      </c>
      <c r="F93" s="92" t="s">
        <v>50</v>
      </c>
      <c r="G93" s="8"/>
      <c r="H93" s="8"/>
      <c r="I93" s="8"/>
      <c r="J93" s="8"/>
      <c r="K93" s="8"/>
      <c r="L93" s="8"/>
      <c r="M93" s="8"/>
      <c r="N93" s="8"/>
    </row>
    <row r="94" spans="1:14" x14ac:dyDescent="0.25">
      <c r="A94" s="48" t="s">
        <v>50</v>
      </c>
      <c r="B94" s="41" t="s">
        <v>50</v>
      </c>
      <c r="C94" s="41" t="s">
        <v>50</v>
      </c>
      <c r="D94" s="48" t="s">
        <v>50</v>
      </c>
      <c r="E94" s="56">
        <f>SUM(D88)+D93</f>
        <v>72081</v>
      </c>
      <c r="F94" s="46" t="s">
        <v>50</v>
      </c>
      <c r="G94" s="8"/>
      <c r="H94" s="8"/>
      <c r="I94" s="8"/>
      <c r="J94" s="8"/>
      <c r="K94" s="8"/>
      <c r="L94" s="8"/>
      <c r="M94" s="8"/>
      <c r="N94" s="8"/>
    </row>
    <row r="95" spans="1:14" x14ac:dyDescent="0.25">
      <c r="A95" s="49" t="s">
        <v>50</v>
      </c>
      <c r="B95" s="49" t="s">
        <v>50</v>
      </c>
      <c r="C95" s="49" t="s">
        <v>50</v>
      </c>
      <c r="D95" s="49" t="s">
        <v>50</v>
      </c>
      <c r="E95" s="57">
        <f>SUM(E8:E94)</f>
        <v>17354721.449999999</v>
      </c>
      <c r="F95" s="24" t="s">
        <v>50</v>
      </c>
      <c r="G95" s="8"/>
      <c r="H95" s="8"/>
      <c r="I95" s="8"/>
      <c r="J95" s="8"/>
      <c r="K95" s="8"/>
      <c r="L95" s="8"/>
      <c r="M95" s="8"/>
      <c r="N95" s="8"/>
    </row>
    <row r="96" spans="1:14" x14ac:dyDescent="0.25">
      <c r="F96" s="8"/>
      <c r="G96" s="8"/>
      <c r="H96" s="8"/>
      <c r="I96" s="8"/>
      <c r="J96" s="8"/>
      <c r="K96" s="8"/>
      <c r="L96" s="8"/>
      <c r="M96" s="8"/>
      <c r="N96" s="8"/>
    </row>
    <row r="97" spans="6:14" x14ac:dyDescent="0.25">
      <c r="F97" s="8"/>
      <c r="G97" s="8"/>
      <c r="H97" s="8"/>
      <c r="I97" s="8"/>
      <c r="J97" s="8"/>
      <c r="K97" s="8"/>
      <c r="L97" s="8"/>
      <c r="M97" s="8"/>
      <c r="N97" s="8"/>
    </row>
    <row r="98" spans="6:14" x14ac:dyDescent="0.25">
      <c r="F98" s="8"/>
      <c r="G98" s="8"/>
      <c r="H98" s="8"/>
      <c r="I98" s="8"/>
      <c r="J98" s="8"/>
      <c r="K98" s="8"/>
      <c r="L98" s="8"/>
      <c r="M98" s="8"/>
      <c r="N98" s="8"/>
    </row>
    <row r="99" spans="6:14" x14ac:dyDescent="0.25">
      <c r="F99" s="8"/>
      <c r="G99" s="8"/>
      <c r="H99" s="8"/>
      <c r="I99" s="8"/>
      <c r="J99" s="8"/>
      <c r="K99" s="8"/>
      <c r="L99" s="8"/>
      <c r="M99" s="8"/>
      <c r="N99" s="8"/>
    </row>
  </sheetData>
  <sheetProtection password="B3FB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view="pageLayout" topLeftCell="A68" zoomScaleNormal="100" workbookViewId="0">
      <selection activeCell="A97" sqref="A97:E97"/>
    </sheetView>
  </sheetViews>
  <sheetFormatPr defaultRowHeight="14.25" x14ac:dyDescent="0.2"/>
  <cols>
    <col min="1" max="1" width="6.85546875" style="27" customWidth="1"/>
    <col min="2" max="2" width="13.140625" style="27" customWidth="1"/>
    <col min="3" max="3" width="15.42578125" style="27" customWidth="1"/>
    <col min="4" max="4" width="28.42578125" style="27" customWidth="1"/>
    <col min="5" max="5" width="38.28515625" style="27" customWidth="1"/>
    <col min="6" max="6" width="14.28515625" style="27" bestFit="1" customWidth="1"/>
    <col min="7" max="7" width="10.140625" style="27" bestFit="1" customWidth="1"/>
    <col min="8" max="8" width="10.7109375" style="27" bestFit="1" customWidth="1"/>
    <col min="9" max="9" width="12.28515625" style="27" bestFit="1" customWidth="1"/>
    <col min="10" max="10" width="10.140625" style="27" bestFit="1" customWidth="1"/>
    <col min="11" max="16384" width="9.140625" style="27"/>
  </cols>
  <sheetData>
    <row r="1" spans="1:6" x14ac:dyDescent="0.2">
      <c r="A1" s="3" t="s">
        <v>4</v>
      </c>
      <c r="B1" s="3"/>
      <c r="C1" s="13"/>
      <c r="D1" s="13"/>
      <c r="E1" s="13"/>
      <c r="F1" s="13"/>
    </row>
    <row r="3" spans="1:6" x14ac:dyDescent="0.2">
      <c r="A3" s="3" t="s">
        <v>35</v>
      </c>
      <c r="B3" s="13"/>
      <c r="C3" s="13"/>
      <c r="D3" s="13"/>
      <c r="F3" s="13"/>
    </row>
    <row r="4" spans="1:6" x14ac:dyDescent="0.2">
      <c r="A4" s="13"/>
      <c r="B4" s="3"/>
      <c r="C4" s="13"/>
      <c r="D4" s="13"/>
      <c r="E4" s="13"/>
      <c r="F4" s="13"/>
    </row>
    <row r="5" spans="1:6" x14ac:dyDescent="0.2">
      <c r="A5" s="105" t="s">
        <v>87</v>
      </c>
      <c r="B5" s="105"/>
      <c r="C5" s="105"/>
      <c r="F5" s="13"/>
    </row>
    <row r="6" spans="1:6" ht="15" thickBot="1" x14ac:dyDescent="0.25">
      <c r="A6" s="13"/>
      <c r="B6" s="13"/>
      <c r="C6" s="13"/>
      <c r="D6" s="13"/>
      <c r="E6" s="13"/>
      <c r="F6" s="13"/>
    </row>
    <row r="7" spans="1:6" ht="51.75" thickBot="1" x14ac:dyDescent="0.25">
      <c r="A7" s="59" t="s">
        <v>0</v>
      </c>
      <c r="B7" s="60" t="s">
        <v>1</v>
      </c>
      <c r="C7" s="61" t="s">
        <v>2</v>
      </c>
      <c r="D7" s="60" t="s">
        <v>33</v>
      </c>
      <c r="E7" s="60" t="s">
        <v>56</v>
      </c>
      <c r="F7" s="62" t="s">
        <v>34</v>
      </c>
    </row>
    <row r="8" spans="1:6" ht="15" thickBot="1" x14ac:dyDescent="0.25">
      <c r="A8" s="28">
        <v>1</v>
      </c>
      <c r="B8" s="98">
        <v>43074</v>
      </c>
      <c r="C8" s="64">
        <v>1507</v>
      </c>
      <c r="D8" s="63" t="s">
        <v>88</v>
      </c>
      <c r="E8" s="63" t="s">
        <v>89</v>
      </c>
      <c r="F8" s="65">
        <v>3531.92</v>
      </c>
    </row>
    <row r="9" spans="1:6" ht="15" thickBot="1" x14ac:dyDescent="0.25">
      <c r="A9" s="70">
        <v>2</v>
      </c>
      <c r="B9" s="98">
        <v>43074</v>
      </c>
      <c r="C9" s="68">
        <v>1508</v>
      </c>
      <c r="D9" s="11" t="s">
        <v>90</v>
      </c>
      <c r="E9" s="11" t="s">
        <v>92</v>
      </c>
      <c r="F9" s="71">
        <v>910</v>
      </c>
    </row>
    <row r="10" spans="1:6" ht="15" thickBot="1" x14ac:dyDescent="0.25">
      <c r="A10" s="32">
        <v>3</v>
      </c>
      <c r="B10" s="98">
        <v>43074</v>
      </c>
      <c r="C10" s="66">
        <v>1509</v>
      </c>
      <c r="D10" s="29" t="s">
        <v>45</v>
      </c>
      <c r="E10" s="29" t="s">
        <v>124</v>
      </c>
      <c r="F10" s="67">
        <v>4969.4399999999996</v>
      </c>
    </row>
    <row r="11" spans="1:6" ht="15" thickBot="1" x14ac:dyDescent="0.25">
      <c r="A11" s="70">
        <v>4</v>
      </c>
      <c r="B11" s="98">
        <v>43074</v>
      </c>
      <c r="C11" s="66">
        <v>1510</v>
      </c>
      <c r="D11" s="29" t="s">
        <v>65</v>
      </c>
      <c r="E11" s="29" t="s">
        <v>91</v>
      </c>
      <c r="F11" s="67">
        <v>78</v>
      </c>
    </row>
    <row r="12" spans="1:6" ht="15" thickBot="1" x14ac:dyDescent="0.25">
      <c r="A12" s="32">
        <v>5</v>
      </c>
      <c r="B12" s="98">
        <v>43074</v>
      </c>
      <c r="C12" s="66">
        <v>1511</v>
      </c>
      <c r="D12" s="29" t="s">
        <v>41</v>
      </c>
      <c r="E12" s="29" t="s">
        <v>124</v>
      </c>
      <c r="F12" s="67">
        <v>1118.5999999999999</v>
      </c>
    </row>
    <row r="13" spans="1:6" ht="15" thickBot="1" x14ac:dyDescent="0.25">
      <c r="A13" s="70">
        <v>6</v>
      </c>
      <c r="B13" s="98">
        <v>43074</v>
      </c>
      <c r="C13" s="66">
        <v>1512</v>
      </c>
      <c r="D13" s="29" t="s">
        <v>218</v>
      </c>
      <c r="E13" s="29" t="s">
        <v>124</v>
      </c>
      <c r="F13" s="67">
        <v>2400</v>
      </c>
    </row>
    <row r="14" spans="1:6" ht="15" thickBot="1" x14ac:dyDescent="0.25">
      <c r="A14" s="32">
        <v>7</v>
      </c>
      <c r="B14" s="98">
        <v>43074</v>
      </c>
      <c r="C14" s="66">
        <v>1513</v>
      </c>
      <c r="D14" s="29" t="s">
        <v>42</v>
      </c>
      <c r="E14" s="29" t="s">
        <v>76</v>
      </c>
      <c r="F14" s="67">
        <v>14545.96</v>
      </c>
    </row>
    <row r="15" spans="1:6" x14ac:dyDescent="0.2">
      <c r="A15" s="70">
        <v>8</v>
      </c>
      <c r="B15" s="98">
        <v>43074</v>
      </c>
      <c r="C15" s="30">
        <v>1514</v>
      </c>
      <c r="D15" s="29" t="s">
        <v>93</v>
      </c>
      <c r="E15" s="29" t="s">
        <v>70</v>
      </c>
      <c r="F15" s="31">
        <v>2227.1999999999998</v>
      </c>
    </row>
    <row r="16" spans="1:6" x14ac:dyDescent="0.2">
      <c r="A16" s="32">
        <v>9</v>
      </c>
      <c r="B16" s="99">
        <v>43075</v>
      </c>
      <c r="C16" s="30">
        <v>1515</v>
      </c>
      <c r="D16" s="29" t="s">
        <v>94</v>
      </c>
      <c r="E16" s="1" t="s">
        <v>95</v>
      </c>
      <c r="F16" s="31">
        <v>784.92</v>
      </c>
    </row>
    <row r="17" spans="1:7" x14ac:dyDescent="0.2">
      <c r="A17" s="70">
        <v>10</v>
      </c>
      <c r="B17" s="99">
        <v>43075</v>
      </c>
      <c r="C17" s="30">
        <v>1516</v>
      </c>
      <c r="D17" s="29" t="s">
        <v>77</v>
      </c>
      <c r="E17" s="69" t="s">
        <v>96</v>
      </c>
      <c r="F17" s="31">
        <v>4141.6499999999996</v>
      </c>
    </row>
    <row r="18" spans="1:7" x14ac:dyDescent="0.2">
      <c r="A18" s="32">
        <v>11</v>
      </c>
      <c r="B18" s="99">
        <v>43075</v>
      </c>
      <c r="C18" s="30">
        <v>1517</v>
      </c>
      <c r="D18" s="29" t="s">
        <v>77</v>
      </c>
      <c r="E18" s="69" t="s">
        <v>97</v>
      </c>
      <c r="F18" s="31">
        <v>2449.94</v>
      </c>
    </row>
    <row r="19" spans="1:7" x14ac:dyDescent="0.2">
      <c r="A19" s="70">
        <v>12</v>
      </c>
      <c r="B19" s="99">
        <v>43075</v>
      </c>
      <c r="C19" s="30">
        <v>1518</v>
      </c>
      <c r="D19" s="29" t="s">
        <v>98</v>
      </c>
      <c r="E19" s="69" t="s">
        <v>99</v>
      </c>
      <c r="F19" s="31">
        <v>210</v>
      </c>
    </row>
    <row r="20" spans="1:7" x14ac:dyDescent="0.2">
      <c r="A20" s="32">
        <v>13</v>
      </c>
      <c r="B20" s="100">
        <v>43076</v>
      </c>
      <c r="C20" s="30">
        <v>1561</v>
      </c>
      <c r="D20" s="29" t="s">
        <v>65</v>
      </c>
      <c r="E20" s="69"/>
      <c r="F20" s="31"/>
    </row>
    <row r="21" spans="1:7" x14ac:dyDescent="0.2">
      <c r="A21" s="70">
        <v>14</v>
      </c>
      <c r="B21" s="100">
        <v>43076</v>
      </c>
      <c r="C21" s="30">
        <v>1562</v>
      </c>
      <c r="D21" s="29" t="s">
        <v>65</v>
      </c>
      <c r="E21" s="69"/>
      <c r="F21" s="31">
        <v>32</v>
      </c>
    </row>
    <row r="22" spans="1:7" x14ac:dyDescent="0.2">
      <c r="A22" s="32">
        <v>15</v>
      </c>
      <c r="B22" s="100">
        <v>43076</v>
      </c>
      <c r="C22" s="30">
        <v>1563</v>
      </c>
      <c r="D22" s="29" t="s">
        <v>65</v>
      </c>
      <c r="E22" s="69" t="s">
        <v>91</v>
      </c>
      <c r="F22" s="31">
        <v>64</v>
      </c>
    </row>
    <row r="23" spans="1:7" x14ac:dyDescent="0.2">
      <c r="A23" s="70">
        <v>16</v>
      </c>
      <c r="B23" s="100">
        <v>43076</v>
      </c>
      <c r="C23" s="30">
        <v>1564</v>
      </c>
      <c r="D23" s="29" t="s">
        <v>65</v>
      </c>
      <c r="E23" s="69" t="s">
        <v>91</v>
      </c>
      <c r="F23" s="31">
        <v>32</v>
      </c>
    </row>
    <row r="24" spans="1:7" x14ac:dyDescent="0.2">
      <c r="A24" s="32">
        <v>17</v>
      </c>
      <c r="B24" s="100">
        <v>43076</v>
      </c>
      <c r="C24" s="30">
        <v>1565</v>
      </c>
      <c r="D24" s="29" t="s">
        <v>65</v>
      </c>
      <c r="E24" s="69" t="s">
        <v>100</v>
      </c>
      <c r="F24" s="31">
        <v>2301.35</v>
      </c>
    </row>
    <row r="25" spans="1:7" x14ac:dyDescent="0.2">
      <c r="A25" s="70">
        <v>18</v>
      </c>
      <c r="B25" s="100">
        <v>43076</v>
      </c>
      <c r="C25" s="30">
        <v>1566</v>
      </c>
      <c r="D25" s="29" t="s">
        <v>44</v>
      </c>
      <c r="E25" s="69" t="s">
        <v>101</v>
      </c>
      <c r="F25" s="31">
        <v>17256.63</v>
      </c>
    </row>
    <row r="26" spans="1:7" x14ac:dyDescent="0.2">
      <c r="A26" s="32">
        <v>19</v>
      </c>
      <c r="B26" s="99">
        <v>43077</v>
      </c>
      <c r="C26" s="30">
        <v>1567</v>
      </c>
      <c r="D26" s="29" t="s">
        <v>102</v>
      </c>
      <c r="E26" s="69" t="s">
        <v>103</v>
      </c>
      <c r="F26" s="31">
        <v>39567.5</v>
      </c>
    </row>
    <row r="27" spans="1:7" x14ac:dyDescent="0.2">
      <c r="A27" s="70">
        <v>20</v>
      </c>
      <c r="B27" s="99">
        <v>43077</v>
      </c>
      <c r="C27" s="30">
        <v>1568</v>
      </c>
      <c r="D27" s="29" t="s">
        <v>43</v>
      </c>
      <c r="E27" s="69" t="s">
        <v>104</v>
      </c>
      <c r="F27" s="31">
        <v>1904</v>
      </c>
    </row>
    <row r="28" spans="1:7" x14ac:dyDescent="0.2">
      <c r="A28" s="32">
        <v>21</v>
      </c>
      <c r="B28" s="99">
        <v>43077</v>
      </c>
      <c r="C28" s="30">
        <v>1569</v>
      </c>
      <c r="D28" s="29" t="s">
        <v>73</v>
      </c>
      <c r="E28" s="69" t="s">
        <v>74</v>
      </c>
      <c r="F28" s="31">
        <v>1877</v>
      </c>
      <c r="G28" s="58"/>
    </row>
    <row r="29" spans="1:7" x14ac:dyDescent="0.2">
      <c r="A29" s="70">
        <v>22</v>
      </c>
      <c r="B29" s="99">
        <v>43077</v>
      </c>
      <c r="C29" s="30">
        <v>1570</v>
      </c>
      <c r="D29" s="29" t="s">
        <v>73</v>
      </c>
      <c r="E29" s="69" t="s">
        <v>105</v>
      </c>
      <c r="F29" s="31">
        <v>574</v>
      </c>
    </row>
    <row r="30" spans="1:7" x14ac:dyDescent="0.2">
      <c r="A30" s="32">
        <v>23</v>
      </c>
      <c r="B30" s="99">
        <v>43077</v>
      </c>
      <c r="C30" s="30">
        <v>1571</v>
      </c>
      <c r="D30" s="29" t="s">
        <v>106</v>
      </c>
      <c r="E30" s="69" t="s">
        <v>107</v>
      </c>
      <c r="F30" s="31">
        <v>24990.6</v>
      </c>
    </row>
    <row r="31" spans="1:7" x14ac:dyDescent="0.2">
      <c r="A31" s="70">
        <v>24</v>
      </c>
      <c r="B31" s="99">
        <v>43077</v>
      </c>
      <c r="C31" s="30">
        <v>1572</v>
      </c>
      <c r="D31" s="29" t="s">
        <v>108</v>
      </c>
      <c r="E31" s="69" t="s">
        <v>109</v>
      </c>
      <c r="F31" s="31">
        <v>35105</v>
      </c>
    </row>
    <row r="32" spans="1:7" x14ac:dyDescent="0.2">
      <c r="A32" s="32">
        <v>25</v>
      </c>
      <c r="B32" s="99">
        <v>43077</v>
      </c>
      <c r="C32" s="30">
        <v>1573</v>
      </c>
      <c r="D32" s="29" t="s">
        <v>110</v>
      </c>
      <c r="E32" s="69" t="s">
        <v>111</v>
      </c>
      <c r="F32" s="31">
        <v>21000</v>
      </c>
    </row>
    <row r="33" spans="1:7" x14ac:dyDescent="0.2">
      <c r="A33" s="70">
        <v>26</v>
      </c>
      <c r="B33" s="99">
        <v>43077</v>
      </c>
      <c r="C33" s="30">
        <v>1574</v>
      </c>
      <c r="D33" s="29" t="s">
        <v>112</v>
      </c>
      <c r="E33" s="69" t="s">
        <v>70</v>
      </c>
      <c r="F33" s="31">
        <v>3089.85</v>
      </c>
    </row>
    <row r="34" spans="1:7" x14ac:dyDescent="0.2">
      <c r="A34" s="32">
        <v>27</v>
      </c>
      <c r="B34" s="99">
        <v>43077</v>
      </c>
      <c r="C34" s="30">
        <v>1575</v>
      </c>
      <c r="D34" s="29" t="s">
        <v>113</v>
      </c>
      <c r="E34" s="69" t="s">
        <v>114</v>
      </c>
      <c r="F34" s="31">
        <v>472.31</v>
      </c>
    </row>
    <row r="35" spans="1:7" x14ac:dyDescent="0.2">
      <c r="A35" s="70">
        <v>28</v>
      </c>
      <c r="B35" s="99">
        <v>43080</v>
      </c>
      <c r="C35" s="30">
        <v>1576</v>
      </c>
      <c r="D35" s="29" t="s">
        <v>69</v>
      </c>
      <c r="E35" s="69" t="s">
        <v>124</v>
      </c>
      <c r="F35" s="31">
        <v>7735</v>
      </c>
    </row>
    <row r="36" spans="1:7" x14ac:dyDescent="0.2">
      <c r="A36" s="32">
        <v>29</v>
      </c>
      <c r="B36" s="99">
        <v>43080</v>
      </c>
      <c r="C36" s="30">
        <v>1577</v>
      </c>
      <c r="D36" s="29" t="s">
        <v>68</v>
      </c>
      <c r="E36" s="69" t="s">
        <v>115</v>
      </c>
      <c r="F36" s="31">
        <v>10710</v>
      </c>
    </row>
    <row r="37" spans="1:7" x14ac:dyDescent="0.2">
      <c r="A37" s="70">
        <v>30</v>
      </c>
      <c r="B37" s="99">
        <v>43080</v>
      </c>
      <c r="C37" s="30">
        <v>1579</v>
      </c>
      <c r="D37" s="29" t="s">
        <v>116</v>
      </c>
      <c r="E37" s="69" t="s">
        <v>117</v>
      </c>
      <c r="F37" s="31">
        <v>102.34</v>
      </c>
    </row>
    <row r="38" spans="1:7" x14ac:dyDescent="0.2">
      <c r="A38" s="32">
        <v>31</v>
      </c>
      <c r="B38" s="99">
        <v>43080</v>
      </c>
      <c r="C38" s="30">
        <v>1580</v>
      </c>
      <c r="D38" s="29" t="s">
        <v>72</v>
      </c>
      <c r="E38" s="69" t="s">
        <v>118</v>
      </c>
      <c r="F38" s="31">
        <v>15740.72</v>
      </c>
    </row>
    <row r="39" spans="1:7" x14ac:dyDescent="0.2">
      <c r="A39" s="70">
        <v>32</v>
      </c>
      <c r="B39" s="99">
        <v>43080</v>
      </c>
      <c r="C39" s="30">
        <v>1581</v>
      </c>
      <c r="D39" s="29" t="s">
        <v>119</v>
      </c>
      <c r="E39" s="69" t="s">
        <v>120</v>
      </c>
      <c r="F39" s="31">
        <v>1108.28</v>
      </c>
    </row>
    <row r="40" spans="1:7" x14ac:dyDescent="0.2">
      <c r="A40" s="32">
        <v>33</v>
      </c>
      <c r="B40" s="99">
        <v>43080</v>
      </c>
      <c r="C40" s="30">
        <v>1582</v>
      </c>
      <c r="D40" s="29" t="s">
        <v>121</v>
      </c>
      <c r="E40" s="69" t="s">
        <v>122</v>
      </c>
      <c r="F40" s="31">
        <v>1166.2</v>
      </c>
    </row>
    <row r="41" spans="1:7" x14ac:dyDescent="0.2">
      <c r="A41" s="70">
        <v>34</v>
      </c>
      <c r="B41" s="99">
        <v>43082</v>
      </c>
      <c r="C41" s="30">
        <v>1584</v>
      </c>
      <c r="D41" s="29" t="s">
        <v>63</v>
      </c>
      <c r="E41" s="69" t="s">
        <v>123</v>
      </c>
      <c r="F41" s="31">
        <v>2158.52</v>
      </c>
    </row>
    <row r="42" spans="1:7" x14ac:dyDescent="0.2">
      <c r="A42" s="32">
        <v>35</v>
      </c>
      <c r="B42" s="99">
        <v>43082</v>
      </c>
      <c r="C42" s="30">
        <v>1585</v>
      </c>
      <c r="D42" s="29" t="s">
        <v>65</v>
      </c>
      <c r="E42" s="69" t="s">
        <v>91</v>
      </c>
      <c r="F42" s="31">
        <v>39</v>
      </c>
    </row>
    <row r="43" spans="1:7" x14ac:dyDescent="0.2">
      <c r="A43" s="70">
        <v>36</v>
      </c>
      <c r="B43" s="99">
        <v>43082</v>
      </c>
      <c r="C43" s="30">
        <v>1586</v>
      </c>
      <c r="D43" s="29" t="s">
        <v>65</v>
      </c>
      <c r="E43" s="69" t="s">
        <v>91</v>
      </c>
      <c r="F43" s="31">
        <v>39</v>
      </c>
    </row>
    <row r="44" spans="1:7" x14ac:dyDescent="0.2">
      <c r="A44" s="32">
        <v>37</v>
      </c>
      <c r="B44" s="99">
        <v>43082</v>
      </c>
      <c r="C44" s="30">
        <v>1587</v>
      </c>
      <c r="D44" s="29" t="s">
        <v>65</v>
      </c>
      <c r="E44" s="69" t="s">
        <v>100</v>
      </c>
      <c r="F44" s="31">
        <v>3020</v>
      </c>
    </row>
    <row r="45" spans="1:7" x14ac:dyDescent="0.2">
      <c r="A45" s="70">
        <v>38</v>
      </c>
      <c r="B45" s="99">
        <v>43082</v>
      </c>
      <c r="C45" s="30">
        <v>1588</v>
      </c>
      <c r="D45" s="29" t="s">
        <v>67</v>
      </c>
      <c r="E45" s="69" t="s">
        <v>125</v>
      </c>
      <c r="F45" s="31">
        <v>6937.7</v>
      </c>
    </row>
    <row r="46" spans="1:7" x14ac:dyDescent="0.2">
      <c r="A46" s="32">
        <v>39</v>
      </c>
      <c r="B46" s="99">
        <v>43082</v>
      </c>
      <c r="C46" s="30">
        <v>1589</v>
      </c>
      <c r="D46" s="29" t="s">
        <v>126</v>
      </c>
      <c r="E46" s="69" t="s">
        <v>127</v>
      </c>
      <c r="F46" s="31">
        <v>1173.31</v>
      </c>
      <c r="G46" s="58"/>
    </row>
    <row r="47" spans="1:7" x14ac:dyDescent="0.2">
      <c r="A47" s="70">
        <v>40</v>
      </c>
      <c r="B47" s="99">
        <v>43082</v>
      </c>
      <c r="C47" s="30">
        <v>1590</v>
      </c>
      <c r="D47" s="29" t="s">
        <v>126</v>
      </c>
      <c r="E47" s="69" t="s">
        <v>128</v>
      </c>
      <c r="F47" s="31">
        <v>5937</v>
      </c>
    </row>
    <row r="48" spans="1:7" x14ac:dyDescent="0.2">
      <c r="A48" s="32">
        <v>41</v>
      </c>
      <c r="B48" s="99">
        <v>43082</v>
      </c>
      <c r="C48" s="30">
        <v>1591</v>
      </c>
      <c r="D48" s="29" t="s">
        <v>129</v>
      </c>
      <c r="E48" s="69" t="s">
        <v>130</v>
      </c>
      <c r="F48" s="31">
        <v>2109.87</v>
      </c>
    </row>
    <row r="49" spans="1:6" x14ac:dyDescent="0.2">
      <c r="A49" s="70">
        <v>42</v>
      </c>
      <c r="B49" s="99">
        <v>43082</v>
      </c>
      <c r="C49" s="30">
        <v>1592</v>
      </c>
      <c r="D49" s="29" t="s">
        <v>131</v>
      </c>
      <c r="E49" s="69" t="s">
        <v>124</v>
      </c>
      <c r="F49" s="31">
        <v>4879</v>
      </c>
    </row>
    <row r="50" spans="1:6" x14ac:dyDescent="0.2">
      <c r="A50" s="32">
        <v>43</v>
      </c>
      <c r="B50" s="99">
        <v>43082</v>
      </c>
      <c r="C50" s="30">
        <v>1593</v>
      </c>
      <c r="D50" s="29" t="s">
        <v>46</v>
      </c>
      <c r="E50" s="69" t="s">
        <v>132</v>
      </c>
      <c r="F50" s="31">
        <v>1464</v>
      </c>
    </row>
    <row r="51" spans="1:6" x14ac:dyDescent="0.2">
      <c r="A51" s="70">
        <v>44</v>
      </c>
      <c r="B51" s="99">
        <v>43082</v>
      </c>
      <c r="C51" s="30">
        <v>1594</v>
      </c>
      <c r="D51" s="29" t="s">
        <v>133</v>
      </c>
      <c r="E51" s="69" t="s">
        <v>134</v>
      </c>
      <c r="F51" s="31">
        <v>749.7</v>
      </c>
    </row>
    <row r="52" spans="1:6" x14ac:dyDescent="0.2">
      <c r="A52" s="32">
        <v>45</v>
      </c>
      <c r="B52" s="99">
        <v>43082</v>
      </c>
      <c r="C52" s="30">
        <v>1595</v>
      </c>
      <c r="D52" s="29" t="s">
        <v>75</v>
      </c>
      <c r="E52" s="69" t="s">
        <v>135</v>
      </c>
      <c r="F52" s="31">
        <v>7343.92</v>
      </c>
    </row>
    <row r="53" spans="1:6" x14ac:dyDescent="0.2">
      <c r="A53" s="70">
        <v>46</v>
      </c>
      <c r="B53" s="99">
        <v>43088</v>
      </c>
      <c r="C53" s="30">
        <v>1596</v>
      </c>
      <c r="D53" s="29" t="s">
        <v>136</v>
      </c>
      <c r="E53" s="69" t="s">
        <v>137</v>
      </c>
      <c r="F53" s="31">
        <v>22852.720000000001</v>
      </c>
    </row>
    <row r="54" spans="1:6" x14ac:dyDescent="0.2">
      <c r="A54" s="32">
        <v>47</v>
      </c>
      <c r="B54" s="99">
        <v>43083</v>
      </c>
      <c r="C54" s="30">
        <v>1597</v>
      </c>
      <c r="D54" s="29" t="s">
        <v>72</v>
      </c>
      <c r="E54" s="69" t="s">
        <v>138</v>
      </c>
      <c r="F54" s="31">
        <v>7433.93</v>
      </c>
    </row>
    <row r="55" spans="1:6" x14ac:dyDescent="0.2">
      <c r="A55" s="32">
        <v>49</v>
      </c>
      <c r="B55" s="99">
        <v>43083</v>
      </c>
      <c r="C55" s="30">
        <v>1599</v>
      </c>
      <c r="D55" s="29" t="s">
        <v>139</v>
      </c>
      <c r="E55" s="29" t="s">
        <v>140</v>
      </c>
      <c r="F55" s="31">
        <v>8927.3799999999992</v>
      </c>
    </row>
    <row r="56" spans="1:6" x14ac:dyDescent="0.2">
      <c r="A56" s="32">
        <v>51</v>
      </c>
      <c r="B56" s="99">
        <v>43084</v>
      </c>
      <c r="C56" s="30">
        <v>1605</v>
      </c>
      <c r="D56" s="29" t="s">
        <v>64</v>
      </c>
      <c r="E56" s="29" t="s">
        <v>141</v>
      </c>
      <c r="F56" s="31">
        <v>571.20000000000005</v>
      </c>
    </row>
    <row r="57" spans="1:6" x14ac:dyDescent="0.2">
      <c r="A57" s="70">
        <v>52</v>
      </c>
      <c r="B57" s="99">
        <v>43084</v>
      </c>
      <c r="C57" s="30">
        <v>1606</v>
      </c>
      <c r="D57" s="29" t="s">
        <v>98</v>
      </c>
      <c r="E57" s="29" t="s">
        <v>142</v>
      </c>
      <c r="F57" s="31">
        <v>279.17</v>
      </c>
    </row>
    <row r="58" spans="1:6" x14ac:dyDescent="0.2">
      <c r="A58" s="32">
        <v>53</v>
      </c>
      <c r="B58" s="99">
        <v>43084</v>
      </c>
      <c r="C58" s="30">
        <v>1607</v>
      </c>
      <c r="D58" s="29" t="s">
        <v>66</v>
      </c>
      <c r="E58" s="29" t="s">
        <v>143</v>
      </c>
      <c r="F58" s="31">
        <v>2377.2600000000002</v>
      </c>
    </row>
    <row r="59" spans="1:6" x14ac:dyDescent="0.2">
      <c r="A59" s="70">
        <v>54</v>
      </c>
      <c r="B59" s="99">
        <v>43084</v>
      </c>
      <c r="C59" s="30">
        <v>1609</v>
      </c>
      <c r="D59" s="29" t="s">
        <v>144</v>
      </c>
      <c r="E59" s="69" t="s">
        <v>50</v>
      </c>
      <c r="F59" s="31">
        <v>40230</v>
      </c>
    </row>
    <row r="60" spans="1:6" x14ac:dyDescent="0.2">
      <c r="A60" s="32">
        <v>55</v>
      </c>
      <c r="B60" s="99">
        <v>43084</v>
      </c>
      <c r="C60" s="30">
        <v>1610</v>
      </c>
      <c r="D60" s="29" t="s">
        <v>144</v>
      </c>
      <c r="E60" s="69" t="s">
        <v>145</v>
      </c>
      <c r="F60" s="31">
        <v>1495.84</v>
      </c>
    </row>
    <row r="61" spans="1:6" x14ac:dyDescent="0.2">
      <c r="A61" s="70">
        <v>56</v>
      </c>
      <c r="B61" s="99">
        <v>43087</v>
      </c>
      <c r="C61" s="30">
        <v>1611</v>
      </c>
      <c r="D61" s="29" t="s">
        <v>88</v>
      </c>
      <c r="E61" s="69" t="s">
        <v>146</v>
      </c>
      <c r="F61" s="31">
        <v>100</v>
      </c>
    </row>
    <row r="62" spans="1:6" x14ac:dyDescent="0.2">
      <c r="A62" s="32">
        <v>57</v>
      </c>
      <c r="B62" s="99">
        <v>43087</v>
      </c>
      <c r="C62" s="30">
        <v>1612</v>
      </c>
      <c r="D62" s="29" t="s">
        <v>147</v>
      </c>
      <c r="E62" s="69" t="s">
        <v>148</v>
      </c>
      <c r="F62" s="31">
        <v>1725.5</v>
      </c>
    </row>
    <row r="63" spans="1:6" x14ac:dyDescent="0.2">
      <c r="A63" s="70">
        <v>58</v>
      </c>
      <c r="B63" s="99">
        <v>43087</v>
      </c>
      <c r="C63" s="30">
        <v>1613</v>
      </c>
      <c r="D63" s="29" t="s">
        <v>149</v>
      </c>
      <c r="E63" s="69" t="s">
        <v>150</v>
      </c>
      <c r="F63" s="31">
        <v>333200</v>
      </c>
    </row>
    <row r="64" spans="1:6" x14ac:dyDescent="0.2">
      <c r="A64" s="32">
        <v>59</v>
      </c>
      <c r="B64" s="99">
        <v>43087</v>
      </c>
      <c r="C64" s="30">
        <v>1614</v>
      </c>
      <c r="D64" s="29" t="s">
        <v>151</v>
      </c>
      <c r="E64" s="69" t="s">
        <v>152</v>
      </c>
      <c r="F64" s="31">
        <v>17555.810000000001</v>
      </c>
    </row>
    <row r="65" spans="1:7" x14ac:dyDescent="0.2">
      <c r="A65" s="70">
        <v>60</v>
      </c>
      <c r="B65" s="99">
        <v>43087</v>
      </c>
      <c r="C65" s="30">
        <v>1615</v>
      </c>
      <c r="D65" s="29" t="s">
        <v>147</v>
      </c>
      <c r="E65" s="29" t="s">
        <v>153</v>
      </c>
      <c r="F65" s="31">
        <v>101.29</v>
      </c>
    </row>
    <row r="66" spans="1:7" x14ac:dyDescent="0.2">
      <c r="A66" s="32">
        <v>61</v>
      </c>
      <c r="B66" s="99">
        <v>43088</v>
      </c>
      <c r="C66" s="30">
        <v>1619</v>
      </c>
      <c r="D66" s="29" t="s">
        <v>154</v>
      </c>
      <c r="E66" s="29" t="s">
        <v>155</v>
      </c>
      <c r="F66" s="31">
        <v>11200</v>
      </c>
      <c r="G66" s="58"/>
    </row>
    <row r="67" spans="1:7" x14ac:dyDescent="0.2">
      <c r="A67" s="70">
        <v>62</v>
      </c>
      <c r="B67" s="99">
        <v>43088</v>
      </c>
      <c r="C67" s="30">
        <v>1620</v>
      </c>
      <c r="D67" s="29" t="s">
        <v>144</v>
      </c>
      <c r="E67" s="29" t="s">
        <v>156</v>
      </c>
      <c r="F67" s="31">
        <v>1450</v>
      </c>
      <c r="G67" s="58"/>
    </row>
    <row r="68" spans="1:7" x14ac:dyDescent="0.2">
      <c r="A68" s="32">
        <v>63</v>
      </c>
      <c r="B68" s="99">
        <v>43088</v>
      </c>
      <c r="C68" s="30">
        <v>1621</v>
      </c>
      <c r="D68" s="29" t="s">
        <v>157</v>
      </c>
      <c r="E68" s="29" t="s">
        <v>158</v>
      </c>
      <c r="F68" s="31">
        <v>2101.54</v>
      </c>
      <c r="G68" s="58"/>
    </row>
    <row r="69" spans="1:7" x14ac:dyDescent="0.2">
      <c r="A69" s="70">
        <v>64</v>
      </c>
      <c r="B69" s="99">
        <v>43088</v>
      </c>
      <c r="C69" s="30">
        <v>1622</v>
      </c>
      <c r="D69" s="29" t="s">
        <v>65</v>
      </c>
      <c r="E69" s="29" t="s">
        <v>159</v>
      </c>
      <c r="F69" s="31">
        <v>3654.82</v>
      </c>
    </row>
    <row r="70" spans="1:7" x14ac:dyDescent="0.2">
      <c r="A70" s="32">
        <v>65</v>
      </c>
      <c r="B70" s="99">
        <v>43089</v>
      </c>
      <c r="C70" s="30">
        <v>1623</v>
      </c>
      <c r="D70" s="29" t="s">
        <v>144</v>
      </c>
      <c r="E70" s="29" t="s">
        <v>145</v>
      </c>
      <c r="F70" s="31">
        <v>6.74</v>
      </c>
    </row>
    <row r="71" spans="1:7" x14ac:dyDescent="0.2">
      <c r="A71" s="70">
        <v>66</v>
      </c>
      <c r="B71" s="99">
        <v>43089</v>
      </c>
      <c r="C71" s="30">
        <v>1624</v>
      </c>
      <c r="D71" s="29" t="s">
        <v>45</v>
      </c>
      <c r="E71" s="69" t="s">
        <v>160</v>
      </c>
      <c r="F71" s="31">
        <v>4969.4399999999996</v>
      </c>
    </row>
    <row r="72" spans="1:7" x14ac:dyDescent="0.2">
      <c r="A72" s="32">
        <v>67</v>
      </c>
      <c r="B72" s="99">
        <v>43089</v>
      </c>
      <c r="C72" s="30">
        <v>1625</v>
      </c>
      <c r="D72" s="29" t="s">
        <v>41</v>
      </c>
      <c r="E72" s="69" t="s">
        <v>161</v>
      </c>
      <c r="F72" s="31">
        <v>1118.5999999999999</v>
      </c>
    </row>
    <row r="73" spans="1:7" x14ac:dyDescent="0.2">
      <c r="A73" s="70">
        <v>68</v>
      </c>
      <c r="B73" s="99">
        <v>43089</v>
      </c>
      <c r="C73" s="30">
        <v>1626</v>
      </c>
      <c r="D73" s="29" t="s">
        <v>162</v>
      </c>
      <c r="E73" s="69" t="s">
        <v>161</v>
      </c>
      <c r="F73" s="31">
        <v>6069</v>
      </c>
    </row>
    <row r="74" spans="1:7" x14ac:dyDescent="0.2">
      <c r="A74" s="32">
        <v>69</v>
      </c>
      <c r="B74" s="99">
        <v>43089</v>
      </c>
      <c r="C74" s="30">
        <v>1627</v>
      </c>
      <c r="D74" s="29" t="s">
        <v>163</v>
      </c>
      <c r="E74" s="69" t="s">
        <v>164</v>
      </c>
      <c r="F74" s="31">
        <v>132.32</v>
      </c>
    </row>
    <row r="75" spans="1:7" x14ac:dyDescent="0.2">
      <c r="A75" s="70">
        <v>70</v>
      </c>
      <c r="B75" s="99">
        <v>43089</v>
      </c>
      <c r="C75" s="30">
        <v>1628</v>
      </c>
      <c r="D75" s="29" t="s">
        <v>144</v>
      </c>
      <c r="E75" s="69" t="s">
        <v>165</v>
      </c>
      <c r="F75" s="31">
        <v>180</v>
      </c>
    </row>
    <row r="76" spans="1:7" x14ac:dyDescent="0.2">
      <c r="A76" s="32">
        <v>71</v>
      </c>
      <c r="B76" s="99">
        <v>43090</v>
      </c>
      <c r="C76" s="30">
        <v>1629</v>
      </c>
      <c r="D76" s="29" t="s">
        <v>65</v>
      </c>
      <c r="E76" s="69" t="s">
        <v>166</v>
      </c>
      <c r="F76" s="31">
        <v>3959.07</v>
      </c>
    </row>
    <row r="77" spans="1:7" x14ac:dyDescent="0.2">
      <c r="A77" s="70">
        <v>72</v>
      </c>
      <c r="B77" s="99">
        <v>43090</v>
      </c>
      <c r="C77" s="30">
        <v>1630</v>
      </c>
      <c r="D77" s="29" t="s">
        <v>69</v>
      </c>
      <c r="E77" s="69" t="s">
        <v>167</v>
      </c>
      <c r="F77" s="31">
        <v>7735</v>
      </c>
    </row>
    <row r="78" spans="1:7" x14ac:dyDescent="0.2">
      <c r="A78" s="32">
        <v>73</v>
      </c>
      <c r="B78" s="99">
        <v>43090</v>
      </c>
      <c r="C78" s="30">
        <v>1631</v>
      </c>
      <c r="D78" s="29" t="s">
        <v>168</v>
      </c>
      <c r="E78" s="69" t="s">
        <v>169</v>
      </c>
      <c r="F78" s="31">
        <v>247.47</v>
      </c>
    </row>
    <row r="79" spans="1:7" x14ac:dyDescent="0.2">
      <c r="A79" s="70">
        <v>74</v>
      </c>
      <c r="B79" s="99">
        <v>43090</v>
      </c>
      <c r="C79" s="30">
        <v>1632</v>
      </c>
      <c r="D79" s="29" t="s">
        <v>170</v>
      </c>
      <c r="E79" s="69" t="s">
        <v>171</v>
      </c>
      <c r="F79" s="31">
        <v>831.81</v>
      </c>
    </row>
    <row r="80" spans="1:7" x14ac:dyDescent="0.2">
      <c r="A80" s="32">
        <v>75</v>
      </c>
      <c r="B80" s="99">
        <v>43090</v>
      </c>
      <c r="C80" s="95">
        <v>1633</v>
      </c>
      <c r="D80" s="94" t="s">
        <v>157</v>
      </c>
      <c r="E80" s="96" t="s">
        <v>172</v>
      </c>
      <c r="F80" s="97">
        <v>60.21</v>
      </c>
    </row>
    <row r="81" spans="1:6" x14ac:dyDescent="0.2">
      <c r="A81" s="70">
        <v>76</v>
      </c>
      <c r="B81" s="99">
        <v>43091</v>
      </c>
      <c r="C81" s="30">
        <v>1634</v>
      </c>
      <c r="D81" s="29" t="s">
        <v>42</v>
      </c>
      <c r="E81" s="69" t="s">
        <v>76</v>
      </c>
      <c r="F81" s="31">
        <v>13762.43</v>
      </c>
    </row>
    <row r="82" spans="1:6" x14ac:dyDescent="0.2">
      <c r="A82" s="32">
        <v>77</v>
      </c>
      <c r="B82" s="99">
        <v>43091</v>
      </c>
      <c r="C82" s="30">
        <v>1635</v>
      </c>
      <c r="D82" s="29" t="s">
        <v>173</v>
      </c>
      <c r="E82" s="69" t="s">
        <v>174</v>
      </c>
      <c r="F82" s="31">
        <v>439</v>
      </c>
    </row>
    <row r="83" spans="1:6" x14ac:dyDescent="0.2">
      <c r="A83" s="70">
        <v>78</v>
      </c>
      <c r="B83" s="99">
        <v>43091</v>
      </c>
      <c r="C83" s="30">
        <v>1636</v>
      </c>
      <c r="D83" s="29" t="s">
        <v>175</v>
      </c>
      <c r="E83" s="69" t="s">
        <v>176</v>
      </c>
      <c r="F83" s="31">
        <v>1799.99</v>
      </c>
    </row>
    <row r="84" spans="1:6" x14ac:dyDescent="0.2">
      <c r="A84" s="32">
        <v>79</v>
      </c>
      <c r="B84" s="99">
        <v>43091</v>
      </c>
      <c r="C84" s="33">
        <v>1637</v>
      </c>
      <c r="D84" s="29" t="s">
        <v>177</v>
      </c>
      <c r="E84" s="29" t="s">
        <v>178</v>
      </c>
      <c r="F84" s="31">
        <v>926.82</v>
      </c>
    </row>
    <row r="85" spans="1:6" x14ac:dyDescent="0.2">
      <c r="A85" s="70">
        <v>80</v>
      </c>
      <c r="B85" s="99">
        <v>43091</v>
      </c>
      <c r="C85" s="33">
        <v>1638</v>
      </c>
      <c r="D85" s="1" t="s">
        <v>177</v>
      </c>
      <c r="E85" s="29" t="s">
        <v>178</v>
      </c>
      <c r="F85" s="34">
        <v>653.12</v>
      </c>
    </row>
    <row r="86" spans="1:6" x14ac:dyDescent="0.2">
      <c r="A86" s="32">
        <v>81</v>
      </c>
      <c r="B86" s="99">
        <v>43091</v>
      </c>
      <c r="C86" s="33">
        <v>1639</v>
      </c>
      <c r="D86" s="1" t="s">
        <v>179</v>
      </c>
      <c r="E86" s="29" t="s">
        <v>180</v>
      </c>
      <c r="F86" s="34">
        <v>1173.92</v>
      </c>
    </row>
    <row r="87" spans="1:6" x14ac:dyDescent="0.2">
      <c r="A87" s="70">
        <v>82</v>
      </c>
      <c r="B87" s="99">
        <v>43091</v>
      </c>
      <c r="C87" s="33">
        <v>1640</v>
      </c>
      <c r="D87" s="1" t="s">
        <v>194</v>
      </c>
      <c r="E87" s="1" t="s">
        <v>181</v>
      </c>
      <c r="F87" s="34">
        <v>3418.02</v>
      </c>
    </row>
    <row r="88" spans="1:6" x14ac:dyDescent="0.2">
      <c r="A88" s="32">
        <v>83</v>
      </c>
      <c r="B88" s="99">
        <v>43091</v>
      </c>
      <c r="C88" s="33">
        <v>1643</v>
      </c>
      <c r="D88" s="29" t="s">
        <v>185</v>
      </c>
      <c r="E88" s="69" t="s">
        <v>187</v>
      </c>
      <c r="F88" s="34">
        <v>1071</v>
      </c>
    </row>
    <row r="89" spans="1:6" x14ac:dyDescent="0.2">
      <c r="A89" s="70">
        <v>84</v>
      </c>
      <c r="B89" s="99">
        <v>43091</v>
      </c>
      <c r="C89" s="33">
        <v>1644</v>
      </c>
      <c r="D89" s="29" t="s">
        <v>185</v>
      </c>
      <c r="E89" s="69" t="s">
        <v>186</v>
      </c>
      <c r="F89" s="31">
        <v>1071</v>
      </c>
    </row>
    <row r="90" spans="1:6" x14ac:dyDescent="0.2">
      <c r="A90" s="32">
        <v>85</v>
      </c>
      <c r="B90" s="99">
        <v>43091</v>
      </c>
      <c r="C90" s="33">
        <v>1648</v>
      </c>
      <c r="D90" s="29" t="s">
        <v>188</v>
      </c>
      <c r="E90" s="69" t="s">
        <v>189</v>
      </c>
      <c r="F90" s="31">
        <v>588.61</v>
      </c>
    </row>
    <row r="91" spans="1:6" x14ac:dyDescent="0.2">
      <c r="A91" s="70">
        <v>86</v>
      </c>
      <c r="B91" s="99">
        <v>43091</v>
      </c>
      <c r="C91" s="33">
        <v>1649</v>
      </c>
      <c r="D91" s="29" t="s">
        <v>188</v>
      </c>
      <c r="E91" s="69" t="s">
        <v>189</v>
      </c>
      <c r="F91" s="31">
        <v>2249.1</v>
      </c>
    </row>
    <row r="92" spans="1:6" x14ac:dyDescent="0.2">
      <c r="A92" s="32">
        <v>87</v>
      </c>
      <c r="B92" s="99">
        <v>43091</v>
      </c>
      <c r="C92" s="33">
        <v>1650</v>
      </c>
      <c r="D92" s="29" t="s">
        <v>170</v>
      </c>
      <c r="E92" s="69" t="s">
        <v>190</v>
      </c>
      <c r="F92" s="31">
        <v>584.34</v>
      </c>
    </row>
    <row r="93" spans="1:6" x14ac:dyDescent="0.2">
      <c r="A93" s="70">
        <v>88</v>
      </c>
      <c r="B93" s="99">
        <v>43096</v>
      </c>
      <c r="C93" s="33">
        <v>1664</v>
      </c>
      <c r="D93" s="29" t="s">
        <v>191</v>
      </c>
      <c r="E93" s="69" t="s">
        <v>192</v>
      </c>
      <c r="F93" s="31">
        <v>210.63</v>
      </c>
    </row>
    <row r="94" spans="1:6" x14ac:dyDescent="0.2">
      <c r="A94" s="32">
        <v>89</v>
      </c>
      <c r="B94" s="99">
        <v>43096</v>
      </c>
      <c r="C94" s="33">
        <v>1665</v>
      </c>
      <c r="D94" s="29" t="s">
        <v>193</v>
      </c>
      <c r="E94" s="69" t="s">
        <v>195</v>
      </c>
      <c r="F94" s="31">
        <v>4250</v>
      </c>
    </row>
    <row r="95" spans="1:6" x14ac:dyDescent="0.2">
      <c r="A95" s="70">
        <v>90</v>
      </c>
      <c r="B95" s="99">
        <v>43096</v>
      </c>
      <c r="C95" s="33">
        <v>1666</v>
      </c>
      <c r="D95" s="29" t="s">
        <v>77</v>
      </c>
      <c r="E95" s="69" t="s">
        <v>96</v>
      </c>
      <c r="F95" s="31">
        <v>2435.0100000000002</v>
      </c>
    </row>
    <row r="96" spans="1:6" x14ac:dyDescent="0.2">
      <c r="A96" s="32">
        <v>91</v>
      </c>
      <c r="B96" s="99">
        <v>43096</v>
      </c>
      <c r="C96" s="33">
        <v>1667</v>
      </c>
      <c r="D96" s="29" t="s">
        <v>196</v>
      </c>
      <c r="E96" s="69" t="s">
        <v>197</v>
      </c>
      <c r="F96" s="31">
        <v>6949.23</v>
      </c>
    </row>
    <row r="97" spans="1:15" ht="15.75" customHeight="1" thickBot="1" x14ac:dyDescent="0.25">
      <c r="A97" s="102" t="s">
        <v>213</v>
      </c>
      <c r="B97" s="103"/>
      <c r="C97" s="103"/>
      <c r="D97" s="103"/>
      <c r="E97" s="104"/>
      <c r="F97" s="35">
        <v>781536.61</v>
      </c>
      <c r="J97" s="36"/>
      <c r="K97" s="36"/>
      <c r="L97" s="36"/>
      <c r="M97" s="36"/>
    </row>
    <row r="99" spans="1:15" x14ac:dyDescent="0.2">
      <c r="F99" s="36"/>
      <c r="G99" s="36"/>
      <c r="H99" s="36"/>
      <c r="I99" s="36"/>
      <c r="J99" s="36"/>
      <c r="K99" s="36"/>
      <c r="L99" s="36"/>
      <c r="M99" s="36"/>
      <c r="N99" s="36"/>
      <c r="O99" s="36"/>
    </row>
    <row r="100" spans="1:15" x14ac:dyDescent="0.2">
      <c r="F100" s="36"/>
      <c r="G100" s="36"/>
      <c r="H100" s="36"/>
      <c r="I100" s="36"/>
      <c r="J100" s="36"/>
      <c r="K100" s="36"/>
      <c r="L100" s="36"/>
      <c r="M100" s="36"/>
      <c r="N100" s="36"/>
      <c r="O100" s="36"/>
    </row>
    <row r="101" spans="1:15" x14ac:dyDescent="0.2">
      <c r="F101" s="36"/>
      <c r="G101" s="36"/>
      <c r="H101" s="36"/>
      <c r="I101" s="36"/>
      <c r="J101" s="36"/>
      <c r="K101" s="36"/>
      <c r="L101" s="36"/>
      <c r="M101" s="36"/>
      <c r="N101" s="36"/>
      <c r="O101" s="36"/>
    </row>
    <row r="102" spans="1:15" x14ac:dyDescent="0.2">
      <c r="E102" s="36"/>
      <c r="F102" s="37"/>
      <c r="G102" s="36"/>
      <c r="H102" s="36"/>
      <c r="I102" s="36"/>
      <c r="J102" s="36"/>
      <c r="K102" s="36"/>
      <c r="L102" s="36"/>
      <c r="M102" s="36"/>
      <c r="N102" s="36"/>
      <c r="O102" s="36"/>
    </row>
    <row r="103" spans="1:15" x14ac:dyDescent="0.2">
      <c r="F103" s="36"/>
      <c r="G103" s="36"/>
      <c r="H103" s="36"/>
      <c r="I103" s="36"/>
      <c r="J103" s="36"/>
      <c r="K103" s="36"/>
      <c r="L103" s="36"/>
      <c r="M103" s="36"/>
      <c r="N103" s="36"/>
      <c r="O103" s="36"/>
    </row>
  </sheetData>
  <sheetProtection password="B3FB" sheet="1" formatCells="0" formatColumns="0" formatRows="0" insertColumns="0" insertRows="0" insertHyperlinks="0" deleteColumns="0" deleteRows="0" sort="0" autoFilter="0" pivotTables="0"/>
  <mergeCells count="2">
    <mergeCell ref="A97:E97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8" sqref="E8"/>
    </sheetView>
  </sheetViews>
  <sheetFormatPr defaultRowHeight="12.75" x14ac:dyDescent="0.2"/>
  <cols>
    <col min="1" max="1" width="10.28515625" style="18" customWidth="1"/>
    <col min="2" max="2" width="13.85546875" style="18" customWidth="1"/>
    <col min="3" max="3" width="27.140625" style="18" customWidth="1"/>
    <col min="4" max="4" width="31.28515625" style="18" bestFit="1" customWidth="1"/>
    <col min="5" max="5" width="14.7109375" style="18" customWidth="1"/>
    <col min="6" max="16384" width="9.140625" style="18"/>
  </cols>
  <sheetData>
    <row r="1" spans="1:5" x14ac:dyDescent="0.2">
      <c r="A1" s="3" t="s">
        <v>4</v>
      </c>
      <c r="B1" s="3"/>
      <c r="C1" s="3"/>
      <c r="D1" s="13"/>
      <c r="E1" s="13"/>
    </row>
    <row r="3" spans="1:5" x14ac:dyDescent="0.2">
      <c r="A3" s="3" t="s">
        <v>36</v>
      </c>
      <c r="D3" s="13"/>
      <c r="E3" s="13"/>
    </row>
    <row r="4" spans="1:5" x14ac:dyDescent="0.2">
      <c r="A4" s="13"/>
      <c r="B4" s="3"/>
      <c r="C4" s="3"/>
      <c r="D4" s="13"/>
      <c r="E4" s="13"/>
    </row>
    <row r="5" spans="1:5" x14ac:dyDescent="0.2">
      <c r="A5" s="7" t="s">
        <v>5</v>
      </c>
      <c r="B5" s="3" t="s">
        <v>198</v>
      </c>
      <c r="C5" s="3"/>
      <c r="D5" s="13"/>
      <c r="E5" s="13"/>
    </row>
    <row r="6" spans="1:5" ht="13.5" thickBot="1" x14ac:dyDescent="0.25">
      <c r="A6" s="13"/>
      <c r="B6" s="13"/>
      <c r="C6" s="13"/>
      <c r="D6" s="13"/>
      <c r="E6" s="13"/>
    </row>
    <row r="7" spans="1:5" x14ac:dyDescent="0.2">
      <c r="A7" s="19" t="s">
        <v>37</v>
      </c>
      <c r="B7" s="19" t="s">
        <v>38</v>
      </c>
      <c r="C7" s="19" t="s">
        <v>40</v>
      </c>
      <c r="D7" s="19" t="s">
        <v>39</v>
      </c>
      <c r="E7" s="4" t="s">
        <v>34</v>
      </c>
    </row>
    <row r="8" spans="1:5" x14ac:dyDescent="0.2">
      <c r="A8" s="9" t="s">
        <v>209</v>
      </c>
      <c r="B8" s="12">
        <v>1598</v>
      </c>
      <c r="C8" s="11" t="s">
        <v>210</v>
      </c>
      <c r="D8" s="11" t="s">
        <v>211</v>
      </c>
      <c r="E8" s="6">
        <v>61875.24</v>
      </c>
    </row>
    <row r="9" spans="1:5" x14ac:dyDescent="0.2">
      <c r="A9" s="9" t="s">
        <v>212</v>
      </c>
      <c r="B9" s="33">
        <v>1641</v>
      </c>
      <c r="C9" s="69" t="s">
        <v>182</v>
      </c>
      <c r="D9" s="69" t="s">
        <v>183</v>
      </c>
      <c r="E9" s="101">
        <v>29499.51</v>
      </c>
    </row>
    <row r="10" spans="1:5" x14ac:dyDescent="0.2">
      <c r="A10" s="9" t="s">
        <v>71</v>
      </c>
      <c r="B10" s="33">
        <v>1642</v>
      </c>
      <c r="C10" s="29" t="s">
        <v>182</v>
      </c>
      <c r="D10" s="69" t="s">
        <v>184</v>
      </c>
      <c r="E10" s="101">
        <v>662.45</v>
      </c>
    </row>
    <row r="11" spans="1:5" ht="13.5" thickBot="1" x14ac:dyDescent="0.25">
      <c r="A11" s="14"/>
      <c r="B11" s="15"/>
      <c r="C11" s="17"/>
      <c r="D11" s="16"/>
      <c r="E11" s="5">
        <f>SUM(E8:E10)</f>
        <v>92037.2</v>
      </c>
    </row>
    <row r="19" spans="1:1" ht="15" x14ac:dyDescent="0.2">
      <c r="A19" s="25"/>
    </row>
    <row r="20" spans="1:1" ht="15" x14ac:dyDescent="0.2">
      <c r="A20" s="25"/>
    </row>
    <row r="21" spans="1:1" ht="15" x14ac:dyDescent="0.2">
      <c r="A21" s="25"/>
    </row>
    <row r="22" spans="1:1" ht="15" x14ac:dyDescent="0.2">
      <c r="A22" s="25"/>
    </row>
  </sheetData>
  <sheetProtection password="B3FB" sheet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2017-11-21T06:45:58Z</cp:lastPrinted>
  <dcterms:created xsi:type="dcterms:W3CDTF">2017-08-28T11:49:35Z</dcterms:created>
  <dcterms:modified xsi:type="dcterms:W3CDTF">2020-05-06T11:09:31Z</dcterms:modified>
</cp:coreProperties>
</file>