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795" windowHeight="11835" activeTab="2"/>
  </bookViews>
  <sheets>
    <sheet name="personal " sheetId="5" r:id="rId1"/>
    <sheet name="materiale" sheetId="2" r:id="rId2"/>
    <sheet name="investitii" sheetId="4" r:id="rId3"/>
  </sheets>
  <calcPr calcId="145621"/>
</workbook>
</file>

<file path=xl/calcChain.xml><?xml version="1.0" encoding="utf-8"?>
<calcChain xmlns="http://schemas.openxmlformats.org/spreadsheetml/2006/main">
  <c r="F67" i="2" l="1"/>
  <c r="D54" i="5" l="1"/>
  <c r="E55" i="5" s="1"/>
  <c r="D72" i="5" l="1"/>
  <c r="D50" i="5" l="1"/>
  <c r="D43" i="5"/>
  <c r="D31" i="5"/>
  <c r="D76" i="5" l="1"/>
  <c r="E77" i="5" s="1"/>
  <c r="E73" i="5"/>
  <c r="E51" i="5"/>
  <c r="E44" i="5"/>
  <c r="E9" i="4" l="1"/>
  <c r="E32" i="5" l="1"/>
  <c r="E78" i="5" s="1"/>
</calcChain>
</file>

<file path=xl/sharedStrings.xml><?xml version="1.0" encoding="utf-8"?>
<sst xmlns="http://schemas.openxmlformats.org/spreadsheetml/2006/main" count="512" uniqueCount="180">
  <si>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</si>
  <si>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</si>
  <si>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</si>
  <si>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</si>
  <si>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</si>
  <si>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</si>
  <si>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</si>
  <si>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</si>
  <si>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</si>
  <si>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</si>
  <si>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</si>
  <si>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</si>
  <si>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</si>
  <si>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</si>
  <si>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</si>
  <si>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</si>
  <si>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</si>
  <si>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</si>
  <si>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</si>
  <si>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</si>
  <si>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</si>
  <si>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</si>
  <si>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</si>
  <si>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</si>
  <si>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</si>
  <si>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</si>
  <si>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</si>
  <si>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</si>
  <si>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</si>
  <si>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</si>
  <si>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</si>
  <si>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>EXPLICATII</t>
  </si>
  <si>
    <t>COTIZATII SINDICAT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</si>
  <si>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</si>
  <si>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</si>
  <si>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</si>
  <si>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</si>
  <si>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</si>
  <si>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</si>
  <si>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</si>
  <si>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Subtotal 10.03.07</t>
  </si>
  <si>
    <t>CVA CONTRIBUTIA ASIGURATORIE PENTRU MUNCA</t>
  </si>
  <si>
    <t>Total 10.03.07</t>
  </si>
  <si>
    <t>WECO TMC SRL</t>
  </si>
  <si>
    <t>CVA SERVICIU MEDICAL</t>
  </si>
  <si>
    <t>OMNI TECH SRL</t>
  </si>
  <si>
    <t>UPC ROMANIA SRL</t>
  </si>
  <si>
    <t>DNS BIROTICA SRL</t>
  </si>
  <si>
    <t>EXIMTUR SRL</t>
  </si>
  <si>
    <t>ENGIE ROMANIA SA</t>
  </si>
  <si>
    <t>CVA SERVICII MENTENANTA</t>
  </si>
  <si>
    <t>ROBOSTO LOGISTIK SRL</t>
  </si>
  <si>
    <t>MIDA SOFT BUSINESS SRL</t>
  </si>
  <si>
    <t>STS</t>
  </si>
  <si>
    <t>VODAFONE ROMANIA SA</t>
  </si>
  <si>
    <t>10.03.07</t>
  </si>
  <si>
    <t>ALIM CONT CARD SALARII BANC POST</t>
  </si>
  <si>
    <t>CVA SERVICII MEDICALE,MEDICINA MUNCII</t>
  </si>
  <si>
    <t>CRISTALSOFT SRL</t>
  </si>
  <si>
    <t>MAE</t>
  </si>
  <si>
    <t>CORSAR ONLINE SRL</t>
  </si>
  <si>
    <t xml:space="preserve">CVA ABONAMENT </t>
  </si>
  <si>
    <t>ROSAL GRUP SA</t>
  </si>
  <si>
    <t xml:space="preserve">CVA APA CUMPANA </t>
  </si>
  <si>
    <t>CTCE SA</t>
  </si>
  <si>
    <t>CVA ALIMENTARE MASINA FRANCAT</t>
  </si>
  <si>
    <t>SQUARE PARKING SRL</t>
  </si>
  <si>
    <t>CVA LIPSA FOLOSINTA SPATIU</t>
  </si>
  <si>
    <t>EMPO SYSTEMS SRL</t>
  </si>
  <si>
    <t>TORA DISTRIBUTION SYSTEM SRL</t>
  </si>
  <si>
    <t>ALIM.CONT CARD SALARIU BRD</t>
  </si>
  <si>
    <t>ALIM CONT CARD SALARIU</t>
  </si>
  <si>
    <t>ALIMENTARE CONT CARD SALARIU BRD</t>
  </si>
  <si>
    <t>august</t>
  </si>
  <si>
    <t xml:space="preserve">ALIMENTARE CONT CARD SALARIU  </t>
  </si>
  <si>
    <t>ALIMENTARE CONT CARD SALARIU</t>
  </si>
  <si>
    <t>01-31 august 2018</t>
  </si>
  <si>
    <t>ALIMENTARE CONT CARD SALARIU ING BANK</t>
  </si>
  <si>
    <t>ALIMENTARE CONT CARD SALARIU RAIFFEISEN BANK</t>
  </si>
  <si>
    <t>ALIMENTARE CONT CARD SALARIU BANCPOST</t>
  </si>
  <si>
    <t>PLATA SENTINTE CF DOSARE TRIBUNAL</t>
  </si>
  <si>
    <t>SENTINTE</t>
  </si>
  <si>
    <t>perioada: 01-31 august 2018</t>
  </si>
  <si>
    <t>Total plati august</t>
  </si>
  <si>
    <t>TOTAL august</t>
  </si>
  <si>
    <t>01.08.2018</t>
  </si>
  <si>
    <t>CVA PIESE PT INLOC.SI REINSTAL.</t>
  </si>
  <si>
    <t>ABONAM SI EXTRAOPTIUNI</t>
  </si>
  <si>
    <t>SISCOM MEDIA SERVICES</t>
  </si>
  <si>
    <t>CVA HARTIE COPIATOR</t>
  </si>
  <si>
    <t>OCTASER SRL</t>
  </si>
  <si>
    <t>CVA STILOURI,PIXURI</t>
  </si>
  <si>
    <t xml:space="preserve">ACTUALIZARI LEGIS </t>
  </si>
  <si>
    <t>DANTE INTERNATIONAL</t>
  </si>
  <si>
    <t>CVA MEMORIE USB SI HDD EXTERN</t>
  </si>
  <si>
    <t>CVA MENTENANTA</t>
  </si>
  <si>
    <t>07.08.2018</t>
  </si>
  <si>
    <t>APA NOVA BUC S.A.</t>
  </si>
  <si>
    <t>CVA SERVICII APA</t>
  </si>
  <si>
    <t>ATEC GLOBAL SYSTEMS SRL</t>
  </si>
  <si>
    <t>COVER KONICA MINOLTA</t>
  </si>
  <si>
    <t>CVA BILETE AVION</t>
  </si>
  <si>
    <t>CLEAN PREST ACTIV SRL</t>
  </si>
  <si>
    <t>CVA SERVICII CURATENIE</t>
  </si>
  <si>
    <t>09.08.2018</t>
  </si>
  <si>
    <t>CVA BLANCHETA PASAPORT</t>
  </si>
  <si>
    <t>08.08.2018</t>
  </si>
  <si>
    <t>PREST.SERV.SALUBRITATE</t>
  </si>
  <si>
    <t>CVA BATERIE STATIONARA SI ACUMULATOR</t>
  </si>
  <si>
    <t>CVA TONERE</t>
  </si>
  <si>
    <t>TREI D PLUS SRL</t>
  </si>
  <si>
    <t>CVA DEZINSECTIE,DERATIZARE</t>
  </si>
  <si>
    <t>BTM DIVIZIA DE SECURITATE SRL</t>
  </si>
  <si>
    <t>CVA SERVICII DE PAZA</t>
  </si>
  <si>
    <t>CUMPANA 1993</t>
  </si>
  <si>
    <t>ASCENSORUL SA</t>
  </si>
  <si>
    <t xml:space="preserve">CVA PRESTARI SERVICII ASCENSOR </t>
  </si>
  <si>
    <t>DHL INTERNATIONAL SRL</t>
  </si>
  <si>
    <t>CVA EXPEDIERE DOCUMENTE</t>
  </si>
  <si>
    <t>10.08.2018</t>
  </si>
  <si>
    <t>TELEFON MOBIL SAMSUNG</t>
  </si>
  <si>
    <t>CVA SERVICII SOFT</t>
  </si>
  <si>
    <t>13.08.2018</t>
  </si>
  <si>
    <t>XEROX ROMANIA SA</t>
  </si>
  <si>
    <t>21.08.2018</t>
  </si>
  <si>
    <t>ENEL ENERGIE MUNTENIA SA</t>
  </si>
  <si>
    <t>CVA ENERGIE ELECTRICA</t>
  </si>
  <si>
    <t>20.08.2018</t>
  </si>
  <si>
    <t>MIDIA FOSIL DISTRIBUTION SRL</t>
  </si>
  <si>
    <t>CVA ETICHETE AUTOADEZIVE</t>
  </si>
  <si>
    <t>TERMOGREEN ENGINEERING HVAC SRL</t>
  </si>
  <si>
    <t>PREST SERV.CF COMANDA</t>
  </si>
  <si>
    <t>CVA SERV.FURNIZARE GAZE NATURALE</t>
  </si>
  <si>
    <t>CVA ABONAM.LUNAR PARCARE</t>
  </si>
  <si>
    <t>SENETIC DISTRIBUTION SRL</t>
  </si>
  <si>
    <t>HP LTO 6 ULTRIUM</t>
  </si>
  <si>
    <t xml:space="preserve">CVA SERV INTERNET </t>
  </si>
  <si>
    <t>22.08.2018</t>
  </si>
  <si>
    <t xml:space="preserve">CENTRUL MEDICAL UNIREA </t>
  </si>
  <si>
    <t>23.08.2018</t>
  </si>
  <si>
    <t>BLANCHETA PASAPORT SERVICIU</t>
  </si>
  <si>
    <t>CN POSTA ROMANA SA</t>
  </si>
  <si>
    <t>28.08.2018</t>
  </si>
  <si>
    <t>BILETE AVION</t>
  </si>
  <si>
    <t>24.08.2018</t>
  </si>
  <si>
    <t>CVA PRESTARI SERV.</t>
  </si>
  <si>
    <t>APA NOVA SRL</t>
  </si>
  <si>
    <t>ADMINISTRATIA FONDULUI IMOBILIAR</t>
  </si>
  <si>
    <t>27.08.2018</t>
  </si>
  <si>
    <t>CVA SERV DE COMUNICATII BUCLA LOCALA</t>
  </si>
  <si>
    <t>INST.PT TEHNOLOGII AVANSATE</t>
  </si>
  <si>
    <t>CVA EVALUARE TEMPEST SIST DE CALCUL</t>
  </si>
  <si>
    <t>CVA PRES.SERVICII</t>
  </si>
  <si>
    <t>CVA FOI PARCURS</t>
  </si>
  <si>
    <t>CVA ABONAMENT SI EXTRAOPTIUNI</t>
  </si>
  <si>
    <t>"CHELTUIELI DE PERSONAL"</t>
  </si>
  <si>
    <t>september</t>
  </si>
  <si>
    <t>RIDICAT NUMERAR</t>
  </si>
  <si>
    <t>RIDICAT NUMERAR SENTINTE</t>
  </si>
  <si>
    <t>Subtotal 10.01.13</t>
  </si>
  <si>
    <t>10.01.13</t>
  </si>
  <si>
    <t>Total 10.01.13</t>
  </si>
  <si>
    <t>CEC</t>
  </si>
  <si>
    <t>REINTREGIRE CONT</t>
  </si>
  <si>
    <t>FOAIE DE VARSAMANT</t>
  </si>
  <si>
    <t>BUGETUL DE STAT</t>
  </si>
  <si>
    <t>VARSAMINTE PT PERS CU HANDICAP NEINCADRATE</t>
  </si>
  <si>
    <t>DEPLASARI EXTERNE (TRANSPORT)</t>
  </si>
  <si>
    <t>31.08.2018</t>
  </si>
  <si>
    <t>COMISION BANCAR</t>
  </si>
  <si>
    <t>SERVICII EPOQUE</t>
  </si>
  <si>
    <t>3, 24.08.2018</t>
  </si>
  <si>
    <t xml:space="preserve">PENSIE ALIMENTARA </t>
  </si>
  <si>
    <t xml:space="preserve">POPRIRE SALARIU </t>
  </si>
  <si>
    <t>POPRIRE SALARIU</t>
  </si>
  <si>
    <t xml:space="preserve">POPRIRE </t>
  </si>
  <si>
    <t>POPRIRE</t>
  </si>
  <si>
    <t>PENSIE PRIVATA</t>
  </si>
  <si>
    <t xml:space="preserve">PENSIE PRIVATA </t>
  </si>
  <si>
    <t>AVANS CONCEDIU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</si>
</sst>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/>
    </xf>
    <xf numFmtId="0" fontId="1" fillId="0" borderId="18" xfId="40" applyFont="1" applyBorder="1" applyAlignment="1">
      <alignment horizontal="center" vertical="center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4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 wrapText="1"/>
    </xf>
    <xf numFmtId="0" fontId="20" fillId="0" borderId="26" xfId="40" applyFont="1" applyBorder="1" applyAlignment="1">
      <alignment horizontal="center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9" xfId="40" applyFont="1" applyBorder="1"/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4" fontId="1" fillId="24" borderId="20" xfId="40" applyNumberFormat="1" applyFont="1" applyFill="1" applyBorder="1" applyAlignment="1">
      <alignment vertical="center"/>
    </xf>
    <xf numFmtId="14" fontId="1" fillId="0" borderId="19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4" fontId="1" fillId="0" borderId="20" xfId="40" applyNumberFormat="1" applyFont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8" xfId="41" applyFont="1" applyFill="1" applyBorder="1" applyAlignment="1">
      <alignment horizontal="center"/>
    </xf>
    <xf numFmtId="0" fontId="23" fillId="0" borderId="29" xfId="41" applyFont="1" applyFill="1" applyBorder="1" applyAlignment="1">
      <alignment horizontal="center"/>
    </xf>
    <xf numFmtId="14" fontId="1" fillId="0" borderId="27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14" fontId="20" fillId="0" borderId="27" xfId="40" applyNumberFormat="1" applyFont="1" applyFill="1" applyBorder="1" applyAlignment="1">
      <alignment wrapText="1"/>
    </xf>
    <xf numFmtId="14" fontId="20" fillId="0" borderId="27" xfId="40" applyNumberFormat="1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7" xfId="40" applyFont="1" applyFill="1" applyBorder="1" applyAlignment="1">
      <alignment horizontal="center" vertical="center" wrapText="1"/>
    </xf>
    <xf numFmtId="0" fontId="20" fillId="24" borderId="27" xfId="40" applyFont="1" applyFill="1" applyBorder="1" applyAlignment="1">
      <alignment vertical="center" wrapText="1"/>
    </xf>
    <xf numFmtId="0" fontId="20" fillId="24" borderId="27" xfId="40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horizontal="center" wrapText="1"/>
    </xf>
    <xf numFmtId="14" fontId="20" fillId="24" borderId="27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vertical="center"/>
    </xf>
    <xf numFmtId="0" fontId="21" fillId="0" borderId="10" xfId="0" applyFont="1" applyBorder="1"/>
    <xf numFmtId="14" fontId="20" fillId="0" borderId="27" xfId="40" applyNumberFormat="1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vertical="center" wrapText="1"/>
    </xf>
    <xf numFmtId="165" fontId="1" fillId="0" borderId="10" xfId="40" applyNumberFormat="1" applyFont="1" applyFill="1" applyBorder="1" applyAlignment="1">
      <alignment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14" xfId="40" applyFont="1" applyFill="1" applyBorder="1" applyAlignment="1">
      <alignment horizontal="center" vertical="center" wrapText="1"/>
    </xf>
    <xf numFmtId="4" fontId="20" fillId="24" borderId="14" xfId="4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1" fillId="24" borderId="31" xfId="40" applyFont="1" applyFill="1" applyBorder="1" applyAlignment="1">
      <alignment wrapText="1"/>
    </xf>
    <xf numFmtId="0" fontId="1" fillId="24" borderId="17" xfId="40" applyFont="1" applyFill="1" applyBorder="1" applyAlignment="1">
      <alignment horizontal="center" vertical="center" wrapText="1"/>
    </xf>
    <xf numFmtId="165" fontId="20" fillId="24" borderId="17" xfId="40" applyNumberFormat="1" applyFont="1" applyFill="1" applyBorder="1" applyAlignment="1">
      <alignment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vertical="center" wrapText="1"/>
    </xf>
    <xf numFmtId="14" fontId="20" fillId="24" borderId="27" xfId="40" applyNumberFormat="1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vertic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vertical="center" wrapText="1"/>
    </xf>
    <xf numFmtId="165" fontId="22" fillId="0" borderId="10" xfId="0" applyNumberFormat="1" applyFont="1" applyBorder="1"/>
    <xf numFmtId="0" fontId="21" fillId="24" borderId="27" xfId="0" applyFont="1" applyFill="1" applyBorder="1" applyAlignment="1">
      <alignment horizontal="center" vertical="center" wrapText="1"/>
    </xf>
    <xf numFmtId="0" fontId="26" fillId="0" borderId="27" xfId="40" applyFont="1" applyBorder="1" applyAlignment="1">
      <alignment horizontal="center" vertical="center"/>
    </xf>
    <xf numFmtId="4" fontId="1" fillId="24" borderId="32" xfId="40" applyNumberFormat="1" applyFont="1" applyFill="1" applyBorder="1" applyAlignment="1">
      <alignment vertical="center"/>
    </xf>
    <xf numFmtId="0" fontId="1" fillId="0" borderId="33" xfId="40" applyFont="1" applyBorder="1"/>
    <xf numFmtId="14" fontId="1" fillId="0" borderId="34" xfId="40" applyNumberFormat="1" applyFont="1" applyBorder="1" applyAlignment="1">
      <alignment horizontal="left" vertical="center"/>
    </xf>
    <xf numFmtId="0" fontId="26" fillId="24" borderId="14" xfId="40" applyFont="1" applyFill="1" applyBorder="1" applyAlignment="1">
      <alignment horizontal="right" vertical="center"/>
    </xf>
    <xf numFmtId="4" fontId="1" fillId="24" borderId="20" xfId="40" applyNumberFormat="1" applyFont="1" applyFill="1" applyBorder="1" applyAlignment="1">
      <alignment horizontal="right" vertical="center"/>
    </xf>
    <xf numFmtId="4" fontId="1" fillId="24" borderId="14" xfId="40" applyNumberFormat="1" applyFont="1" applyFill="1" applyBorder="1" applyAlignment="1">
      <alignment horizontal="right" vertical="center"/>
    </xf>
    <xf numFmtId="0" fontId="25" fillId="0" borderId="0" xfId="0" applyFont="1" applyBorder="1"/>
    <xf numFmtId="0" fontId="1" fillId="0" borderId="0" xfId="40" applyFont="1" applyBorder="1"/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Layout" topLeftCell="A60" zoomScaleNormal="100" workbookViewId="0">
      <selection activeCell="A83" sqref="A83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5.140625" style="11" bestFit="1" customWidth="1"/>
    <col min="4" max="4" width="13.140625" style="11" bestFit="1" customWidth="1"/>
    <col min="5" max="5" width="14.42578125" style="80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2" t="s">
        <v>4</v>
      </c>
      <c r="B1" s="2"/>
      <c r="C1" s="9"/>
      <c r="D1" s="9"/>
      <c r="E1" s="79"/>
      <c r="F1" s="9"/>
    </row>
    <row r="3" spans="1:6" x14ac:dyDescent="0.2">
      <c r="A3" s="2" t="s">
        <v>30</v>
      </c>
      <c r="B3" s="9"/>
      <c r="C3" s="9"/>
      <c r="D3" s="9"/>
      <c r="E3" s="79"/>
    </row>
    <row r="4" spans="1:6" x14ac:dyDescent="0.2">
      <c r="A4" s="2" t="s">
        <v>155</v>
      </c>
      <c r="B4" s="9"/>
      <c r="C4" s="9"/>
      <c r="D4" s="9"/>
      <c r="E4" s="79"/>
    </row>
    <row r="5" spans="1:6" x14ac:dyDescent="0.2">
      <c r="A5" s="6" t="s">
        <v>5</v>
      </c>
      <c r="B5" s="2" t="s">
        <v>76</v>
      </c>
      <c r="C5" s="2"/>
    </row>
    <row r="6" spans="1:6" ht="13.5" thickBot="1" x14ac:dyDescent="0.25">
      <c r="A6" s="9"/>
      <c r="B6" s="2"/>
      <c r="C6" s="2"/>
      <c r="D6" s="2"/>
      <c r="E6" s="79"/>
    </row>
    <row r="7" spans="1:6" x14ac:dyDescent="0.2">
      <c r="A7" s="46" t="s">
        <v>26</v>
      </c>
      <c r="B7" s="47" t="s">
        <v>6</v>
      </c>
      <c r="C7" s="47" t="s">
        <v>7</v>
      </c>
      <c r="D7" s="47" t="s">
        <v>8</v>
      </c>
      <c r="E7" s="14" t="s">
        <v>3</v>
      </c>
      <c r="F7" s="48" t="s">
        <v>31</v>
      </c>
    </row>
    <row r="8" spans="1:6" x14ac:dyDescent="0.2">
      <c r="A8" s="49" t="s">
        <v>9</v>
      </c>
      <c r="B8" s="21" t="s">
        <v>26</v>
      </c>
      <c r="C8" s="21" t="s">
        <v>26</v>
      </c>
      <c r="D8" s="39">
        <v>7296891</v>
      </c>
      <c r="E8" s="23" t="s">
        <v>26</v>
      </c>
      <c r="F8" s="50" t="s">
        <v>26</v>
      </c>
    </row>
    <row r="9" spans="1:6" ht="25.5" x14ac:dyDescent="0.2">
      <c r="A9" s="64" t="s">
        <v>10</v>
      </c>
      <c r="B9" s="96" t="s">
        <v>73</v>
      </c>
      <c r="C9" s="33">
        <v>9</v>
      </c>
      <c r="D9" s="72">
        <v>123121</v>
      </c>
      <c r="E9" s="34" t="s">
        <v>26</v>
      </c>
      <c r="F9" s="74" t="s">
        <v>38</v>
      </c>
    </row>
    <row r="10" spans="1:6" ht="25.5" x14ac:dyDescent="0.2">
      <c r="A10" s="51"/>
      <c r="B10" s="96" t="s">
        <v>73</v>
      </c>
      <c r="C10" s="33">
        <v>9</v>
      </c>
      <c r="D10" s="72">
        <v>18864</v>
      </c>
      <c r="E10" s="34" t="s">
        <v>26</v>
      </c>
      <c r="F10" s="76" t="s">
        <v>35</v>
      </c>
    </row>
    <row r="11" spans="1:6" ht="25.5" x14ac:dyDescent="0.2">
      <c r="A11" s="52" t="s">
        <v>26</v>
      </c>
      <c r="B11" s="96" t="s">
        <v>73</v>
      </c>
      <c r="C11" s="33">
        <v>9</v>
      </c>
      <c r="D11" s="72">
        <v>21463</v>
      </c>
      <c r="E11" s="34" t="s">
        <v>26</v>
      </c>
      <c r="F11" s="76" t="s">
        <v>56</v>
      </c>
    </row>
    <row r="12" spans="1:6" ht="25.5" x14ac:dyDescent="0.2">
      <c r="A12" s="52" t="s">
        <v>26</v>
      </c>
      <c r="B12" s="96" t="s">
        <v>73</v>
      </c>
      <c r="C12" s="33">
        <v>9</v>
      </c>
      <c r="D12" s="72">
        <v>1150</v>
      </c>
      <c r="E12" s="34" t="s">
        <v>26</v>
      </c>
      <c r="F12" s="76" t="s">
        <v>75</v>
      </c>
    </row>
    <row r="13" spans="1:6" ht="25.5" x14ac:dyDescent="0.2">
      <c r="A13" s="52" t="s">
        <v>26</v>
      </c>
      <c r="B13" s="96" t="s">
        <v>73</v>
      </c>
      <c r="C13" s="33">
        <v>9</v>
      </c>
      <c r="D13" s="72">
        <v>2350</v>
      </c>
      <c r="E13" s="34" t="s">
        <v>26</v>
      </c>
      <c r="F13" s="76" t="s">
        <v>74</v>
      </c>
    </row>
    <row r="14" spans="1:6" ht="38.25" x14ac:dyDescent="0.2">
      <c r="A14" s="52" t="s">
        <v>26</v>
      </c>
      <c r="B14" s="96" t="s">
        <v>73</v>
      </c>
      <c r="C14" s="33">
        <v>9</v>
      </c>
      <c r="D14" s="72">
        <v>487873</v>
      </c>
      <c r="E14" s="34" t="s">
        <v>26</v>
      </c>
      <c r="F14" s="76" t="s">
        <v>39</v>
      </c>
    </row>
    <row r="15" spans="1:6" ht="25.5" x14ac:dyDescent="0.2">
      <c r="A15" s="52" t="s">
        <v>26</v>
      </c>
      <c r="B15" s="96" t="s">
        <v>73</v>
      </c>
      <c r="C15" s="33">
        <v>9</v>
      </c>
      <c r="D15" s="72">
        <v>742</v>
      </c>
      <c r="E15" s="34" t="s">
        <v>26</v>
      </c>
      <c r="F15" s="76" t="s">
        <v>38</v>
      </c>
    </row>
    <row r="16" spans="1:6" x14ac:dyDescent="0.2">
      <c r="A16" s="52" t="s">
        <v>26</v>
      </c>
      <c r="B16" s="96" t="s">
        <v>73</v>
      </c>
      <c r="C16" s="33">
        <v>9</v>
      </c>
      <c r="D16" s="72">
        <v>200</v>
      </c>
      <c r="E16" s="34" t="s">
        <v>26</v>
      </c>
      <c r="F16" s="74" t="s">
        <v>172</v>
      </c>
    </row>
    <row r="17" spans="1:15" x14ac:dyDescent="0.2">
      <c r="A17" s="52" t="s">
        <v>26</v>
      </c>
      <c r="B17" s="96" t="s">
        <v>73</v>
      </c>
      <c r="C17" s="33">
        <v>9</v>
      </c>
      <c r="D17" s="72">
        <v>400</v>
      </c>
      <c r="E17" s="34" t="s">
        <v>26</v>
      </c>
      <c r="F17" s="74" t="s">
        <v>173</v>
      </c>
    </row>
    <row r="18" spans="1:15" x14ac:dyDescent="0.2">
      <c r="A18" s="52" t="s">
        <v>26</v>
      </c>
      <c r="B18" s="96" t="s">
        <v>73</v>
      </c>
      <c r="C18" s="33">
        <v>9</v>
      </c>
      <c r="D18" s="72">
        <v>71878</v>
      </c>
      <c r="E18" s="34" t="s">
        <v>26</v>
      </c>
      <c r="F18" s="74" t="s">
        <v>33</v>
      </c>
    </row>
    <row r="19" spans="1:15" ht="25.5" x14ac:dyDescent="0.2">
      <c r="A19" s="52" t="s">
        <v>26</v>
      </c>
      <c r="B19" s="96" t="s">
        <v>73</v>
      </c>
      <c r="C19" s="33">
        <v>9</v>
      </c>
      <c r="D19" s="72">
        <v>387101</v>
      </c>
      <c r="E19" s="34" t="s">
        <v>26</v>
      </c>
      <c r="F19" s="76" t="s">
        <v>34</v>
      </c>
    </row>
    <row r="20" spans="1:15" x14ac:dyDescent="0.2">
      <c r="A20" s="52" t="s">
        <v>26</v>
      </c>
      <c r="B20" s="96" t="s">
        <v>73</v>
      </c>
      <c r="C20" s="33">
        <v>9</v>
      </c>
      <c r="D20" s="72">
        <v>245</v>
      </c>
      <c r="E20" s="34" t="s">
        <v>26</v>
      </c>
      <c r="F20" s="74" t="s">
        <v>174</v>
      </c>
    </row>
    <row r="21" spans="1:15" x14ac:dyDescent="0.2">
      <c r="A21" s="52" t="s">
        <v>26</v>
      </c>
      <c r="B21" s="96" t="s">
        <v>73</v>
      </c>
      <c r="C21" s="33">
        <v>9</v>
      </c>
      <c r="D21" s="72">
        <v>50.21</v>
      </c>
      <c r="E21" s="34" t="s">
        <v>26</v>
      </c>
      <c r="F21" s="74" t="s">
        <v>175</v>
      </c>
    </row>
    <row r="22" spans="1:15" x14ac:dyDescent="0.2">
      <c r="A22" s="52" t="s">
        <v>26</v>
      </c>
      <c r="B22" s="96" t="s">
        <v>73</v>
      </c>
      <c r="C22" s="33">
        <v>9</v>
      </c>
      <c r="D22" s="72">
        <v>5.71</v>
      </c>
      <c r="E22" s="34" t="s">
        <v>26</v>
      </c>
      <c r="F22" s="74" t="s">
        <v>176</v>
      </c>
    </row>
    <row r="23" spans="1:15" ht="25.5" x14ac:dyDescent="0.2">
      <c r="A23" s="52" t="s">
        <v>26</v>
      </c>
      <c r="B23" s="96" t="s">
        <v>73</v>
      </c>
      <c r="C23" s="33">
        <v>9</v>
      </c>
      <c r="D23" s="72">
        <v>2880</v>
      </c>
      <c r="E23" s="34" t="s">
        <v>26</v>
      </c>
      <c r="F23" s="74" t="s">
        <v>70</v>
      </c>
    </row>
    <row r="24" spans="1:15" x14ac:dyDescent="0.2">
      <c r="A24" s="52" t="s">
        <v>26</v>
      </c>
      <c r="B24" s="96" t="s">
        <v>73</v>
      </c>
      <c r="C24" s="33">
        <v>9</v>
      </c>
      <c r="D24" s="72">
        <v>2784</v>
      </c>
      <c r="E24" s="34" t="s">
        <v>26</v>
      </c>
      <c r="F24" s="74" t="s">
        <v>71</v>
      </c>
    </row>
    <row r="25" spans="1:15" x14ac:dyDescent="0.2">
      <c r="A25" s="97" t="s">
        <v>26</v>
      </c>
      <c r="B25" s="96" t="s">
        <v>73</v>
      </c>
      <c r="C25" s="33">
        <v>9</v>
      </c>
      <c r="D25" s="72">
        <v>2547</v>
      </c>
      <c r="E25" s="34" t="s">
        <v>26</v>
      </c>
      <c r="F25" s="74" t="s">
        <v>32</v>
      </c>
    </row>
    <row r="26" spans="1:15" x14ac:dyDescent="0.2">
      <c r="A26" s="52" t="s">
        <v>26</v>
      </c>
      <c r="B26" s="96" t="s">
        <v>73</v>
      </c>
      <c r="C26" s="33">
        <v>9</v>
      </c>
      <c r="D26" s="72">
        <v>1620</v>
      </c>
      <c r="E26" s="34" t="s">
        <v>26</v>
      </c>
      <c r="F26" s="74" t="s">
        <v>172</v>
      </c>
    </row>
    <row r="27" spans="1:15" x14ac:dyDescent="0.2">
      <c r="A27" s="52" t="s">
        <v>26</v>
      </c>
      <c r="B27" s="96" t="s">
        <v>73</v>
      </c>
      <c r="C27" s="33">
        <v>9</v>
      </c>
      <c r="D27" s="72">
        <v>100</v>
      </c>
      <c r="E27" s="34" t="s">
        <v>26</v>
      </c>
      <c r="F27" s="76" t="s">
        <v>177</v>
      </c>
    </row>
    <row r="28" spans="1:15" x14ac:dyDescent="0.2">
      <c r="A28" s="52" t="s">
        <v>26</v>
      </c>
      <c r="B28" s="96" t="s">
        <v>73</v>
      </c>
      <c r="C28" s="33">
        <v>9</v>
      </c>
      <c r="D28" s="72">
        <v>100</v>
      </c>
      <c r="E28" s="34" t="s">
        <v>26</v>
      </c>
      <c r="F28" s="76" t="s">
        <v>178</v>
      </c>
      <c r="H28" s="77"/>
      <c r="J28" s="78"/>
    </row>
    <row r="29" spans="1:15" x14ac:dyDescent="0.2">
      <c r="A29" s="52" t="s">
        <v>26</v>
      </c>
      <c r="B29" s="66" t="s">
        <v>73</v>
      </c>
      <c r="C29" s="22">
        <v>24</v>
      </c>
      <c r="D29" s="67">
        <v>1888</v>
      </c>
      <c r="E29" s="68" t="s">
        <v>26</v>
      </c>
      <c r="F29" s="69" t="s">
        <v>179</v>
      </c>
      <c r="H29" s="78"/>
    </row>
    <row r="30" spans="1:15" x14ac:dyDescent="0.2">
      <c r="A30" s="52" t="s">
        <v>26</v>
      </c>
      <c r="B30" s="66" t="s">
        <v>73</v>
      </c>
      <c r="C30" s="22">
        <v>28</v>
      </c>
      <c r="D30" s="67">
        <v>1011</v>
      </c>
      <c r="E30" s="68" t="s">
        <v>26</v>
      </c>
      <c r="F30" s="69" t="s">
        <v>179</v>
      </c>
    </row>
    <row r="31" spans="1:15" x14ac:dyDescent="0.2">
      <c r="A31" s="53" t="s">
        <v>11</v>
      </c>
      <c r="B31" s="33" t="s">
        <v>26</v>
      </c>
      <c r="C31" s="33" t="s">
        <v>26</v>
      </c>
      <c r="D31" s="40">
        <f>SUM(D9:D30)</f>
        <v>1128372.92</v>
      </c>
      <c r="E31" s="34" t="s">
        <v>26</v>
      </c>
      <c r="F31" s="54" t="s">
        <v>26</v>
      </c>
    </row>
    <row r="32" spans="1:15" x14ac:dyDescent="0.2">
      <c r="A32" s="55" t="s">
        <v>26</v>
      </c>
      <c r="B32" s="33" t="s">
        <v>26</v>
      </c>
      <c r="C32" s="33" t="s">
        <v>26</v>
      </c>
      <c r="D32" s="33" t="s">
        <v>26</v>
      </c>
      <c r="E32" s="34">
        <f>SUM(D31)+D8</f>
        <v>8425263.9199999999</v>
      </c>
      <c r="F32" s="54" t="s">
        <v>26</v>
      </c>
      <c r="N32" s="78"/>
      <c r="O32" s="78"/>
    </row>
    <row r="33" spans="1:6" x14ac:dyDescent="0.2">
      <c r="A33" s="53" t="s">
        <v>27</v>
      </c>
      <c r="B33" s="33" t="s">
        <v>26</v>
      </c>
      <c r="C33" s="65" t="s">
        <v>26</v>
      </c>
      <c r="D33" s="40">
        <v>1596887</v>
      </c>
      <c r="E33" s="34" t="s">
        <v>26</v>
      </c>
      <c r="F33" s="54" t="s">
        <v>26</v>
      </c>
    </row>
    <row r="34" spans="1:6" ht="25.5" x14ac:dyDescent="0.2">
      <c r="A34" s="56" t="s">
        <v>28</v>
      </c>
      <c r="B34" s="96" t="s">
        <v>73</v>
      </c>
      <c r="C34" s="33">
        <v>9</v>
      </c>
      <c r="D34" s="72">
        <v>4102</v>
      </c>
      <c r="E34" s="34" t="s">
        <v>26</v>
      </c>
      <c r="F34" s="98" t="s">
        <v>37</v>
      </c>
    </row>
    <row r="35" spans="1:6" ht="25.5" x14ac:dyDescent="0.2">
      <c r="A35" s="57" t="s">
        <v>26</v>
      </c>
      <c r="B35" s="96" t="s">
        <v>73</v>
      </c>
      <c r="C35" s="33">
        <v>9</v>
      </c>
      <c r="D35" s="72">
        <v>696</v>
      </c>
      <c r="E35" s="34" t="s">
        <v>26</v>
      </c>
      <c r="F35" s="98" t="s">
        <v>72</v>
      </c>
    </row>
    <row r="36" spans="1:6" ht="25.5" x14ac:dyDescent="0.2">
      <c r="A36" s="57" t="s">
        <v>26</v>
      </c>
      <c r="B36" s="96" t="s">
        <v>73</v>
      </c>
      <c r="C36" s="33">
        <v>9</v>
      </c>
      <c r="D36" s="72">
        <v>470</v>
      </c>
      <c r="E36" s="34" t="s">
        <v>26</v>
      </c>
      <c r="F36" s="98" t="s">
        <v>75</v>
      </c>
    </row>
    <row r="37" spans="1:6" ht="25.5" x14ac:dyDescent="0.2">
      <c r="A37" s="57" t="s">
        <v>26</v>
      </c>
      <c r="B37" s="96" t="s">
        <v>73</v>
      </c>
      <c r="C37" s="33">
        <v>9</v>
      </c>
      <c r="D37" s="72">
        <v>286</v>
      </c>
      <c r="E37" s="34" t="s">
        <v>26</v>
      </c>
      <c r="F37" s="98" t="s">
        <v>77</v>
      </c>
    </row>
    <row r="38" spans="1:6" ht="25.5" x14ac:dyDescent="0.2">
      <c r="A38" s="57" t="s">
        <v>26</v>
      </c>
      <c r="B38" s="96" t="s">
        <v>73</v>
      </c>
      <c r="C38" s="33">
        <v>9</v>
      </c>
      <c r="D38" s="72">
        <v>633</v>
      </c>
      <c r="E38" s="34" t="s">
        <v>26</v>
      </c>
      <c r="F38" s="98" t="s">
        <v>72</v>
      </c>
    </row>
    <row r="39" spans="1:6" ht="38.25" x14ac:dyDescent="0.2">
      <c r="A39" s="57" t="s">
        <v>26</v>
      </c>
      <c r="B39" s="96" t="s">
        <v>73</v>
      </c>
      <c r="C39" s="33">
        <v>9</v>
      </c>
      <c r="D39" s="75">
        <v>93107</v>
      </c>
      <c r="E39" s="34" t="s">
        <v>26</v>
      </c>
      <c r="F39" s="98" t="s">
        <v>39</v>
      </c>
    </row>
    <row r="40" spans="1:6" ht="25.5" x14ac:dyDescent="0.2">
      <c r="A40" s="57" t="s">
        <v>26</v>
      </c>
      <c r="B40" s="96" t="s">
        <v>73</v>
      </c>
      <c r="C40" s="33">
        <v>9</v>
      </c>
      <c r="D40" s="75">
        <v>22396</v>
      </c>
      <c r="E40" s="34" t="s">
        <v>26</v>
      </c>
      <c r="F40" s="74" t="s">
        <v>36</v>
      </c>
    </row>
    <row r="41" spans="1:6" x14ac:dyDescent="0.2">
      <c r="A41" s="57" t="s">
        <v>26</v>
      </c>
      <c r="B41" s="96" t="s">
        <v>73</v>
      </c>
      <c r="C41" s="33">
        <v>9</v>
      </c>
      <c r="D41" s="75">
        <v>13812</v>
      </c>
      <c r="E41" s="34" t="s">
        <v>26</v>
      </c>
      <c r="F41" s="74" t="s">
        <v>33</v>
      </c>
    </row>
    <row r="42" spans="1:6" ht="25.5" x14ac:dyDescent="0.2">
      <c r="A42" s="57" t="s">
        <v>26</v>
      </c>
      <c r="B42" s="96" t="s">
        <v>73</v>
      </c>
      <c r="C42" s="33">
        <v>9</v>
      </c>
      <c r="D42" s="75">
        <v>73043</v>
      </c>
      <c r="E42" s="34" t="s">
        <v>26</v>
      </c>
      <c r="F42" s="76" t="s">
        <v>34</v>
      </c>
    </row>
    <row r="43" spans="1:6" x14ac:dyDescent="0.2">
      <c r="A43" s="53" t="s">
        <v>29</v>
      </c>
      <c r="B43" s="22" t="s">
        <v>26</v>
      </c>
      <c r="C43" s="22"/>
      <c r="D43" s="71">
        <f>SUM(D34:D42)</f>
        <v>208545</v>
      </c>
      <c r="E43" s="68" t="s">
        <v>26</v>
      </c>
      <c r="F43" s="101" t="s">
        <v>26</v>
      </c>
    </row>
    <row r="44" spans="1:6" x14ac:dyDescent="0.2">
      <c r="A44" s="58" t="s">
        <v>26</v>
      </c>
      <c r="B44" s="22" t="s">
        <v>26</v>
      </c>
      <c r="C44" s="22" t="s">
        <v>26</v>
      </c>
      <c r="D44" s="22" t="s">
        <v>26</v>
      </c>
      <c r="E44" s="68">
        <f>SUM(D43)+D33</f>
        <v>1805432</v>
      </c>
      <c r="F44" s="101" t="s">
        <v>26</v>
      </c>
    </row>
    <row r="45" spans="1:6" ht="28.5" customHeight="1" x14ac:dyDescent="0.2">
      <c r="A45" s="102" t="s">
        <v>12</v>
      </c>
      <c r="B45" s="33" t="s">
        <v>26</v>
      </c>
      <c r="C45" s="33" t="s">
        <v>26</v>
      </c>
      <c r="D45" s="40">
        <v>40547</v>
      </c>
      <c r="E45" s="34" t="s">
        <v>26</v>
      </c>
      <c r="F45" s="61" t="s">
        <v>26</v>
      </c>
    </row>
    <row r="46" spans="1:6" ht="25.5" x14ac:dyDescent="0.2">
      <c r="A46" s="56" t="s">
        <v>13</v>
      </c>
      <c r="B46" s="66" t="s">
        <v>73</v>
      </c>
      <c r="C46" s="22">
        <v>9</v>
      </c>
      <c r="D46" s="72">
        <v>2205</v>
      </c>
      <c r="E46" s="68" t="s">
        <v>26</v>
      </c>
      <c r="F46" s="70" t="s">
        <v>35</v>
      </c>
    </row>
    <row r="47" spans="1:6" ht="25.5" x14ac:dyDescent="0.2">
      <c r="A47" s="57" t="s">
        <v>26</v>
      </c>
      <c r="B47" s="66" t="s">
        <v>73</v>
      </c>
      <c r="C47" s="22">
        <v>9</v>
      </c>
      <c r="D47" s="72">
        <v>574</v>
      </c>
      <c r="E47" s="68" t="s">
        <v>26</v>
      </c>
      <c r="F47" s="70" t="s">
        <v>36</v>
      </c>
    </row>
    <row r="48" spans="1:6" x14ac:dyDescent="0.2">
      <c r="A48" s="57" t="s">
        <v>26</v>
      </c>
      <c r="B48" s="66" t="s">
        <v>73</v>
      </c>
      <c r="C48" s="22">
        <v>9</v>
      </c>
      <c r="D48" s="72">
        <v>310</v>
      </c>
      <c r="E48" s="68" t="s">
        <v>26</v>
      </c>
      <c r="F48" s="70" t="s">
        <v>33</v>
      </c>
    </row>
    <row r="49" spans="1:20" ht="25.5" x14ac:dyDescent="0.2">
      <c r="A49" s="57" t="s">
        <v>26</v>
      </c>
      <c r="B49" s="66" t="s">
        <v>73</v>
      </c>
      <c r="C49" s="22">
        <v>10</v>
      </c>
      <c r="D49" s="67">
        <v>1667</v>
      </c>
      <c r="E49" s="68" t="s">
        <v>26</v>
      </c>
      <c r="F49" s="69" t="s">
        <v>34</v>
      </c>
    </row>
    <row r="50" spans="1:20" x14ac:dyDescent="0.2">
      <c r="A50" s="53" t="s">
        <v>14</v>
      </c>
      <c r="B50" s="22" t="s">
        <v>26</v>
      </c>
      <c r="C50" s="22" t="s">
        <v>26</v>
      </c>
      <c r="D50" s="71">
        <f>SUM(D46:D49)</f>
        <v>4756</v>
      </c>
      <c r="E50" s="23" t="s">
        <v>26</v>
      </c>
      <c r="F50" s="81" t="s">
        <v>26</v>
      </c>
    </row>
    <row r="51" spans="1:20" x14ac:dyDescent="0.2">
      <c r="A51" s="58" t="s">
        <v>26</v>
      </c>
      <c r="B51" s="22" t="s">
        <v>26</v>
      </c>
      <c r="C51" s="22" t="s">
        <v>26</v>
      </c>
      <c r="D51" s="22" t="s">
        <v>26</v>
      </c>
      <c r="E51" s="73">
        <f>SUM(D50)+D45</f>
        <v>45303</v>
      </c>
      <c r="F51" s="81" t="s">
        <v>26</v>
      </c>
    </row>
    <row r="52" spans="1:20" x14ac:dyDescent="0.2">
      <c r="A52" s="53" t="s">
        <v>159</v>
      </c>
      <c r="B52" s="33" t="s">
        <v>26</v>
      </c>
      <c r="C52" s="33" t="s">
        <v>26</v>
      </c>
      <c r="D52" s="40">
        <v>250504.26</v>
      </c>
      <c r="E52" s="34" t="s">
        <v>26</v>
      </c>
      <c r="F52" s="54" t="s">
        <v>26</v>
      </c>
    </row>
    <row r="53" spans="1:20" x14ac:dyDescent="0.2">
      <c r="A53" s="59" t="s">
        <v>160</v>
      </c>
      <c r="B53" s="33" t="s">
        <v>26</v>
      </c>
      <c r="C53" s="33" t="s">
        <v>26</v>
      </c>
      <c r="D53" s="32">
        <v>21101.14</v>
      </c>
      <c r="E53" s="34" t="s">
        <v>26</v>
      </c>
      <c r="F53" s="54" t="s">
        <v>26</v>
      </c>
    </row>
    <row r="54" spans="1:20" x14ac:dyDescent="0.2">
      <c r="A54" s="53" t="s">
        <v>161</v>
      </c>
      <c r="B54" s="33" t="s">
        <v>26</v>
      </c>
      <c r="C54" s="33" t="s">
        <v>26</v>
      </c>
      <c r="D54" s="40">
        <f>SUM(D53)</f>
        <v>21101.14</v>
      </c>
      <c r="E54" s="34" t="s">
        <v>26</v>
      </c>
      <c r="F54" s="54" t="s">
        <v>26</v>
      </c>
    </row>
    <row r="55" spans="1:20" x14ac:dyDescent="0.2">
      <c r="A55" s="104" t="s">
        <v>26</v>
      </c>
      <c r="B55" s="33" t="s">
        <v>26</v>
      </c>
      <c r="C55" s="33" t="s">
        <v>26</v>
      </c>
      <c r="D55" s="33" t="s">
        <v>26</v>
      </c>
      <c r="E55" s="34">
        <f>SUM(D54)+D52</f>
        <v>271605.40000000002</v>
      </c>
      <c r="F55" s="54" t="s">
        <v>26</v>
      </c>
    </row>
    <row r="56" spans="1:20" x14ac:dyDescent="0.2">
      <c r="A56" s="53" t="s">
        <v>15</v>
      </c>
      <c r="B56" s="33" t="s">
        <v>26</v>
      </c>
      <c r="C56" s="33" t="s">
        <v>26</v>
      </c>
      <c r="D56" s="40">
        <v>459503</v>
      </c>
      <c r="E56" s="34" t="s">
        <v>26</v>
      </c>
      <c r="F56" s="60" t="s">
        <v>26</v>
      </c>
    </row>
    <row r="57" spans="1:20" ht="38.25" x14ac:dyDescent="0.2">
      <c r="A57" s="56" t="s">
        <v>16</v>
      </c>
      <c r="B57" s="33" t="s">
        <v>73</v>
      </c>
      <c r="C57" s="33">
        <v>9</v>
      </c>
      <c r="D57" s="72">
        <v>29612</v>
      </c>
      <c r="E57" s="34" t="s">
        <v>26</v>
      </c>
      <c r="F57" s="74" t="s">
        <v>39</v>
      </c>
    </row>
    <row r="58" spans="1:20" x14ac:dyDescent="0.2">
      <c r="A58" s="57" t="s">
        <v>26</v>
      </c>
      <c r="B58" s="33" t="s">
        <v>73</v>
      </c>
      <c r="C58" s="65">
        <v>9</v>
      </c>
      <c r="D58" s="32">
        <v>5154</v>
      </c>
      <c r="E58" s="34" t="s">
        <v>26</v>
      </c>
      <c r="F58" s="74" t="s">
        <v>33</v>
      </c>
    </row>
    <row r="59" spans="1:20" ht="38.25" x14ac:dyDescent="0.2">
      <c r="A59" s="57" t="s">
        <v>26</v>
      </c>
      <c r="B59" s="33" t="s">
        <v>73</v>
      </c>
      <c r="C59" s="65">
        <v>9</v>
      </c>
      <c r="D59" s="32">
        <v>6083</v>
      </c>
      <c r="E59" s="34" t="s">
        <v>26</v>
      </c>
      <c r="F59" s="74" t="s">
        <v>78</v>
      </c>
    </row>
    <row r="60" spans="1:20" ht="25.5" x14ac:dyDescent="0.2">
      <c r="A60" s="57" t="s">
        <v>26</v>
      </c>
      <c r="B60" s="33" t="s">
        <v>73</v>
      </c>
      <c r="C60" s="65">
        <v>9</v>
      </c>
      <c r="D60" s="32">
        <v>1429</v>
      </c>
      <c r="E60" s="34" t="s">
        <v>26</v>
      </c>
      <c r="F60" s="74" t="s">
        <v>79</v>
      </c>
      <c r="N60" s="78"/>
      <c r="O60" s="78"/>
      <c r="P60" s="78"/>
      <c r="Q60" s="78"/>
      <c r="R60" s="78"/>
      <c r="S60" s="78"/>
      <c r="T60" s="78"/>
    </row>
    <row r="61" spans="1:20" ht="25.5" x14ac:dyDescent="0.2">
      <c r="A61" s="57" t="s">
        <v>26</v>
      </c>
      <c r="B61" s="33" t="s">
        <v>73</v>
      </c>
      <c r="C61" s="65">
        <v>9</v>
      </c>
      <c r="D61" s="32">
        <v>27851</v>
      </c>
      <c r="E61" s="34" t="s">
        <v>26</v>
      </c>
      <c r="F61" s="76" t="s">
        <v>34</v>
      </c>
      <c r="N61" s="78"/>
      <c r="O61" s="78"/>
      <c r="P61" s="78"/>
      <c r="Q61" s="78"/>
      <c r="R61" s="78"/>
      <c r="S61" s="78"/>
      <c r="T61" s="78"/>
    </row>
    <row r="62" spans="1:20" ht="25.5" x14ac:dyDescent="0.2">
      <c r="A62" s="57" t="s">
        <v>26</v>
      </c>
      <c r="B62" s="33" t="s">
        <v>73</v>
      </c>
      <c r="C62" s="65">
        <v>10</v>
      </c>
      <c r="D62" s="32">
        <v>382</v>
      </c>
      <c r="E62" s="34" t="s">
        <v>26</v>
      </c>
      <c r="F62" s="74" t="s">
        <v>80</v>
      </c>
      <c r="N62" s="78"/>
      <c r="O62" s="78"/>
      <c r="P62" s="78"/>
      <c r="Q62" s="78"/>
      <c r="R62" s="78"/>
      <c r="S62" s="78"/>
      <c r="T62" s="78"/>
    </row>
    <row r="63" spans="1:20" ht="25.5" x14ac:dyDescent="0.2">
      <c r="A63" s="57" t="s">
        <v>26</v>
      </c>
      <c r="B63" s="33" t="s">
        <v>73</v>
      </c>
      <c r="C63" s="65">
        <v>10</v>
      </c>
      <c r="D63" s="32">
        <v>129</v>
      </c>
      <c r="E63" s="34" t="s">
        <v>26</v>
      </c>
      <c r="F63" s="74" t="s">
        <v>80</v>
      </c>
      <c r="N63" s="78"/>
      <c r="O63" s="78"/>
      <c r="P63" s="78"/>
      <c r="Q63" s="78"/>
      <c r="R63" s="78"/>
      <c r="S63" s="78"/>
      <c r="T63" s="78"/>
    </row>
    <row r="64" spans="1:20" ht="25.5" x14ac:dyDescent="0.2">
      <c r="A64" s="57" t="s">
        <v>26</v>
      </c>
      <c r="B64" s="33" t="s">
        <v>73</v>
      </c>
      <c r="C64" s="65">
        <v>13</v>
      </c>
      <c r="D64" s="32">
        <v>76</v>
      </c>
      <c r="E64" s="34" t="s">
        <v>26</v>
      </c>
      <c r="F64" s="74" t="s">
        <v>80</v>
      </c>
      <c r="N64" s="78"/>
    </row>
    <row r="65" spans="1:14" ht="25.5" x14ac:dyDescent="0.2">
      <c r="A65" s="57" t="s">
        <v>26</v>
      </c>
      <c r="B65" s="33" t="s">
        <v>73</v>
      </c>
      <c r="C65" s="65">
        <v>14</v>
      </c>
      <c r="D65" s="32">
        <v>255</v>
      </c>
      <c r="E65" s="34" t="s">
        <v>26</v>
      </c>
      <c r="F65" s="74" t="s">
        <v>80</v>
      </c>
      <c r="G65" s="78"/>
      <c r="H65" s="78"/>
      <c r="I65" s="78"/>
      <c r="J65" s="78"/>
      <c r="K65" s="78"/>
      <c r="L65" s="78"/>
      <c r="M65" s="78"/>
      <c r="N65" s="78"/>
    </row>
    <row r="66" spans="1:14" x14ac:dyDescent="0.2">
      <c r="A66" s="57" t="s">
        <v>26</v>
      </c>
      <c r="B66" s="33" t="s">
        <v>73</v>
      </c>
      <c r="C66" s="65">
        <v>20</v>
      </c>
      <c r="D66" s="32">
        <v>794</v>
      </c>
      <c r="E66" s="34" t="s">
        <v>26</v>
      </c>
      <c r="F66" s="74" t="s">
        <v>81</v>
      </c>
      <c r="G66" s="78"/>
      <c r="H66" s="78"/>
      <c r="I66" s="78"/>
      <c r="J66" s="78"/>
      <c r="K66" s="78"/>
      <c r="L66" s="78"/>
      <c r="M66" s="78"/>
      <c r="N66" s="78"/>
    </row>
    <row r="67" spans="1:14" ht="25.5" x14ac:dyDescent="0.2">
      <c r="A67" s="57" t="s">
        <v>26</v>
      </c>
      <c r="B67" s="33" t="s">
        <v>73</v>
      </c>
      <c r="C67" s="65">
        <v>21</v>
      </c>
      <c r="D67" s="32">
        <v>620</v>
      </c>
      <c r="E67" s="34" t="s">
        <v>26</v>
      </c>
      <c r="F67" s="74" t="s">
        <v>80</v>
      </c>
      <c r="G67" s="78"/>
      <c r="H67" s="78"/>
      <c r="I67" s="78"/>
      <c r="J67" s="78"/>
      <c r="K67" s="78"/>
      <c r="L67" s="78"/>
      <c r="M67" s="78"/>
      <c r="N67" s="78"/>
    </row>
    <row r="68" spans="1:14" x14ac:dyDescent="0.2">
      <c r="A68" s="57" t="s">
        <v>26</v>
      </c>
      <c r="B68" s="33" t="s">
        <v>73</v>
      </c>
      <c r="C68" s="65">
        <v>23</v>
      </c>
      <c r="D68" s="32">
        <v>1258</v>
      </c>
      <c r="E68" s="34" t="s">
        <v>26</v>
      </c>
      <c r="F68" s="74" t="s">
        <v>81</v>
      </c>
      <c r="G68" s="78"/>
      <c r="H68" s="78"/>
      <c r="I68" s="78"/>
      <c r="J68" s="78"/>
      <c r="K68" s="78"/>
      <c r="L68" s="78"/>
      <c r="M68" s="78"/>
      <c r="N68" s="78"/>
    </row>
    <row r="69" spans="1:14" ht="25.5" x14ac:dyDescent="0.2">
      <c r="A69" s="57" t="s">
        <v>26</v>
      </c>
      <c r="B69" s="33" t="s">
        <v>73</v>
      </c>
      <c r="C69" s="65">
        <v>13</v>
      </c>
      <c r="D69" s="32">
        <v>3557</v>
      </c>
      <c r="E69" s="34" t="s">
        <v>26</v>
      </c>
      <c r="F69" s="74" t="s">
        <v>158</v>
      </c>
      <c r="G69" s="78"/>
      <c r="H69" s="78"/>
      <c r="I69" s="78"/>
      <c r="J69" s="78"/>
      <c r="K69" s="78"/>
      <c r="L69" s="78"/>
      <c r="M69" s="78"/>
      <c r="N69" s="78"/>
    </row>
    <row r="70" spans="1:14" ht="25.5" x14ac:dyDescent="0.2">
      <c r="A70" s="57" t="s">
        <v>26</v>
      </c>
      <c r="B70" s="33" t="s">
        <v>73</v>
      </c>
      <c r="C70" s="65">
        <v>14</v>
      </c>
      <c r="D70" s="32">
        <v>2215</v>
      </c>
      <c r="E70" s="34" t="s">
        <v>26</v>
      </c>
      <c r="F70" s="74" t="s">
        <v>158</v>
      </c>
      <c r="G70" s="78"/>
      <c r="H70" s="78"/>
      <c r="I70" s="78"/>
      <c r="J70" s="78"/>
      <c r="K70" s="78"/>
      <c r="L70" s="78"/>
      <c r="M70" s="78"/>
      <c r="N70" s="78"/>
    </row>
    <row r="71" spans="1:14" ht="25.5" x14ac:dyDescent="0.2">
      <c r="A71" s="57" t="s">
        <v>26</v>
      </c>
      <c r="B71" s="33" t="s">
        <v>156</v>
      </c>
      <c r="C71" s="65">
        <v>27</v>
      </c>
      <c r="D71" s="32">
        <v>321</v>
      </c>
      <c r="E71" s="34" t="s">
        <v>26</v>
      </c>
      <c r="F71" s="74" t="s">
        <v>158</v>
      </c>
      <c r="G71" s="78"/>
      <c r="H71" s="78"/>
      <c r="I71" s="78"/>
      <c r="J71" s="78"/>
      <c r="K71" s="78"/>
      <c r="L71" s="78"/>
      <c r="M71" s="78"/>
      <c r="N71" s="78"/>
    </row>
    <row r="72" spans="1:14" x14ac:dyDescent="0.2">
      <c r="A72" s="53" t="s">
        <v>17</v>
      </c>
      <c r="B72" s="63" t="s">
        <v>26</v>
      </c>
      <c r="C72" s="63" t="s">
        <v>26</v>
      </c>
      <c r="D72" s="103">
        <f>SUM(D57:D71)</f>
        <v>79736</v>
      </c>
      <c r="E72" s="34" t="s">
        <v>26</v>
      </c>
      <c r="F72" s="82" t="s">
        <v>26</v>
      </c>
    </row>
    <row r="73" spans="1:14" x14ac:dyDescent="0.2">
      <c r="A73" s="55" t="s">
        <v>26</v>
      </c>
      <c r="B73" s="33" t="s">
        <v>26</v>
      </c>
      <c r="C73" s="33" t="s">
        <v>26</v>
      </c>
      <c r="D73" s="33" t="s">
        <v>26</v>
      </c>
      <c r="E73" s="73">
        <f>SUM(D72)+D56</f>
        <v>539239</v>
      </c>
      <c r="F73" s="83" t="s">
        <v>26</v>
      </c>
    </row>
    <row r="74" spans="1:14" x14ac:dyDescent="0.2">
      <c r="A74" s="53" t="s">
        <v>40</v>
      </c>
      <c r="B74" s="33" t="s">
        <v>26</v>
      </c>
      <c r="C74" s="33" t="s">
        <v>26</v>
      </c>
      <c r="D74" s="40">
        <v>185731</v>
      </c>
      <c r="E74" s="34" t="s">
        <v>26</v>
      </c>
      <c r="F74" s="61" t="s">
        <v>26</v>
      </c>
    </row>
    <row r="75" spans="1:14" ht="38.25" x14ac:dyDescent="0.2">
      <c r="A75" s="59" t="s">
        <v>55</v>
      </c>
      <c r="B75" s="33" t="s">
        <v>73</v>
      </c>
      <c r="C75" s="33">
        <v>9</v>
      </c>
      <c r="D75" s="75">
        <v>31451</v>
      </c>
      <c r="E75" s="34" t="s">
        <v>26</v>
      </c>
      <c r="F75" s="76" t="s">
        <v>41</v>
      </c>
    </row>
    <row r="76" spans="1:14" x14ac:dyDescent="0.2">
      <c r="A76" s="53" t="s">
        <v>42</v>
      </c>
      <c r="B76" s="33" t="s">
        <v>26</v>
      </c>
      <c r="C76" s="33" t="s">
        <v>26</v>
      </c>
      <c r="D76" s="40">
        <f>SUM(D75)</f>
        <v>31451</v>
      </c>
      <c r="E76" s="34" t="s">
        <v>26</v>
      </c>
      <c r="F76" s="54" t="s">
        <v>26</v>
      </c>
    </row>
    <row r="77" spans="1:14" x14ac:dyDescent="0.2">
      <c r="A77" s="92"/>
      <c r="B77" s="93"/>
      <c r="C77" s="93"/>
      <c r="D77" s="94"/>
      <c r="E77" s="95">
        <f>SUM(D76)+D74</f>
        <v>217182</v>
      </c>
      <c r="F77" s="54" t="s">
        <v>26</v>
      </c>
    </row>
    <row r="78" spans="1:14" ht="13.5" thickBot="1" x14ac:dyDescent="0.25">
      <c r="A78" s="84" t="s">
        <v>26</v>
      </c>
      <c r="B78" s="85" t="s">
        <v>26</v>
      </c>
      <c r="C78" s="85" t="s">
        <v>26</v>
      </c>
      <c r="D78" s="85" t="s">
        <v>26</v>
      </c>
      <c r="E78" s="86">
        <f>SUM(E77)+E73+E55+E51+E44+E32</f>
        <v>11304025.32</v>
      </c>
      <c r="F78" s="87" t="s">
        <v>26</v>
      </c>
    </row>
    <row r="79" spans="1:14" x14ac:dyDescent="0.2">
      <c r="A79" s="88"/>
      <c r="B79" s="89"/>
      <c r="C79" s="89"/>
      <c r="D79" s="89"/>
      <c r="E79" s="90"/>
      <c r="F79" s="91"/>
    </row>
    <row r="80" spans="1:14" x14ac:dyDescent="0.2">
      <c r="F80" s="78"/>
    </row>
    <row r="81" spans="6:6" x14ac:dyDescent="0.2">
      <c r="F81" s="78"/>
    </row>
    <row r="82" spans="6:6" x14ac:dyDescent="0.2">
      <c r="F82" s="78"/>
    </row>
    <row r="83" spans="6:6" x14ac:dyDescent="0.2">
      <c r="F83" s="78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view="pageLayout" topLeftCell="A42" zoomScaleNormal="100" workbookViewId="0">
      <selection activeCell="A67" sqref="A67:E67"/>
    </sheetView>
  </sheetViews>
  <sheetFormatPr defaultRowHeight="14.25" x14ac:dyDescent="0.2"/>
  <cols>
    <col min="1" max="1" width="6.85546875" style="13" customWidth="1"/>
    <col min="2" max="2" width="12.28515625" style="13" bestFit="1" customWidth="1"/>
    <col min="3" max="3" width="12.7109375" style="13" bestFit="1" customWidth="1"/>
    <col min="4" max="4" width="38.28515625" style="13" bestFit="1" customWidth="1"/>
    <col min="5" max="5" width="38.42578125" style="13" customWidth="1"/>
    <col min="6" max="6" width="10.140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2" t="s">
        <v>4</v>
      </c>
      <c r="B1" s="2"/>
      <c r="C1" s="9"/>
      <c r="D1" s="9"/>
      <c r="E1" s="9"/>
      <c r="F1" s="9"/>
    </row>
    <row r="3" spans="1:6" x14ac:dyDescent="0.2">
      <c r="A3" s="2" t="s">
        <v>20</v>
      </c>
      <c r="B3" s="9"/>
      <c r="C3" s="9"/>
      <c r="D3" s="9"/>
      <c r="F3" s="9"/>
    </row>
    <row r="4" spans="1:6" x14ac:dyDescent="0.2">
      <c r="A4" s="9"/>
      <c r="B4" s="2"/>
      <c r="C4" s="9"/>
      <c r="D4" s="9"/>
      <c r="E4" s="9"/>
      <c r="F4" s="9"/>
    </row>
    <row r="5" spans="1:6" x14ac:dyDescent="0.2">
      <c r="A5" s="117" t="s">
        <v>82</v>
      </c>
      <c r="B5" s="117"/>
      <c r="C5" s="117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25" t="s">
        <v>0</v>
      </c>
      <c r="B7" s="26" t="s">
        <v>1</v>
      </c>
      <c r="C7" s="27" t="s">
        <v>2</v>
      </c>
      <c r="D7" s="26" t="s">
        <v>18</v>
      </c>
      <c r="E7" s="26" t="s">
        <v>31</v>
      </c>
      <c r="F7" s="28" t="s">
        <v>19</v>
      </c>
    </row>
    <row r="8" spans="1:6" x14ac:dyDescent="0.2">
      <c r="A8" s="105">
        <v>1</v>
      </c>
      <c r="B8" s="99" t="s">
        <v>85</v>
      </c>
      <c r="C8" s="100">
        <v>845</v>
      </c>
      <c r="D8" s="99" t="s">
        <v>54</v>
      </c>
      <c r="E8" s="99" t="s">
        <v>154</v>
      </c>
      <c r="F8" s="109">
        <v>3650.74</v>
      </c>
    </row>
    <row r="9" spans="1:6" x14ac:dyDescent="0.2">
      <c r="A9" s="17">
        <v>2</v>
      </c>
      <c r="B9" s="36" t="s">
        <v>85</v>
      </c>
      <c r="C9" s="29">
        <v>857</v>
      </c>
      <c r="D9" s="15" t="s">
        <v>68</v>
      </c>
      <c r="E9" s="15" t="s">
        <v>86</v>
      </c>
      <c r="F9" s="110">
        <v>1701.7</v>
      </c>
    </row>
    <row r="10" spans="1:6" x14ac:dyDescent="0.2">
      <c r="A10" s="105">
        <v>3</v>
      </c>
      <c r="B10" s="37" t="s">
        <v>85</v>
      </c>
      <c r="C10" s="30">
        <v>858</v>
      </c>
      <c r="D10" s="7" t="s">
        <v>54</v>
      </c>
      <c r="E10" s="7" t="s">
        <v>87</v>
      </c>
      <c r="F10" s="111">
        <v>3523.41</v>
      </c>
    </row>
    <row r="11" spans="1:6" x14ac:dyDescent="0.2">
      <c r="A11" s="17">
        <v>4</v>
      </c>
      <c r="B11" s="37" t="s">
        <v>85</v>
      </c>
      <c r="C11" s="29">
        <v>859</v>
      </c>
      <c r="D11" s="15" t="s">
        <v>54</v>
      </c>
      <c r="E11" s="15" t="s">
        <v>87</v>
      </c>
      <c r="F11" s="110">
        <v>2047.8</v>
      </c>
    </row>
    <row r="12" spans="1:6" x14ac:dyDescent="0.2">
      <c r="A12" s="105">
        <v>5</v>
      </c>
      <c r="B12" s="37" t="s">
        <v>85</v>
      </c>
      <c r="C12" s="29">
        <v>860</v>
      </c>
      <c r="D12" s="15" t="s">
        <v>88</v>
      </c>
      <c r="E12" s="15" t="s">
        <v>89</v>
      </c>
      <c r="F12" s="110">
        <v>94.96</v>
      </c>
    </row>
    <row r="13" spans="1:6" x14ac:dyDescent="0.2">
      <c r="A13" s="17">
        <v>6</v>
      </c>
      <c r="B13" s="37" t="s">
        <v>85</v>
      </c>
      <c r="C13" s="29">
        <v>861</v>
      </c>
      <c r="D13" s="15" t="s">
        <v>90</v>
      </c>
      <c r="E13" s="15" t="s">
        <v>91</v>
      </c>
      <c r="F13" s="110">
        <v>438</v>
      </c>
    </row>
    <row r="14" spans="1:6" x14ac:dyDescent="0.2">
      <c r="A14" s="105">
        <v>7</v>
      </c>
      <c r="B14" s="37" t="s">
        <v>85</v>
      </c>
      <c r="C14" s="29">
        <v>862</v>
      </c>
      <c r="D14" s="15" t="s">
        <v>64</v>
      </c>
      <c r="E14" s="15" t="s">
        <v>92</v>
      </c>
      <c r="F14" s="110">
        <v>773.5</v>
      </c>
    </row>
    <row r="15" spans="1:6" x14ac:dyDescent="0.2">
      <c r="A15" s="17">
        <v>8</v>
      </c>
      <c r="B15" s="37" t="s">
        <v>85</v>
      </c>
      <c r="C15" s="29">
        <v>863</v>
      </c>
      <c r="D15" s="15" t="s">
        <v>93</v>
      </c>
      <c r="E15" s="15" t="s">
        <v>94</v>
      </c>
      <c r="F15" s="110">
        <v>734.04</v>
      </c>
    </row>
    <row r="16" spans="1:6" x14ac:dyDescent="0.2">
      <c r="A16" s="105">
        <v>9</v>
      </c>
      <c r="B16" s="37" t="s">
        <v>85</v>
      </c>
      <c r="C16" s="29">
        <v>864</v>
      </c>
      <c r="D16" s="15" t="s">
        <v>45</v>
      </c>
      <c r="E16" s="15" t="s">
        <v>95</v>
      </c>
      <c r="F16" s="110">
        <v>4577.93</v>
      </c>
    </row>
    <row r="17" spans="1:6" x14ac:dyDescent="0.2">
      <c r="A17" s="17">
        <v>10</v>
      </c>
      <c r="B17" s="37" t="s">
        <v>96</v>
      </c>
      <c r="C17" s="29">
        <v>867</v>
      </c>
      <c r="D17" s="15" t="s">
        <v>97</v>
      </c>
      <c r="E17" s="15" t="s">
        <v>98</v>
      </c>
      <c r="F17" s="35">
        <v>1523.52</v>
      </c>
    </row>
    <row r="18" spans="1:6" x14ac:dyDescent="0.2">
      <c r="A18" s="105">
        <v>11</v>
      </c>
      <c r="B18" s="37" t="s">
        <v>96</v>
      </c>
      <c r="C18" s="29">
        <v>868</v>
      </c>
      <c r="D18" s="15" t="s">
        <v>99</v>
      </c>
      <c r="E18" s="1" t="s">
        <v>100</v>
      </c>
      <c r="F18" s="35">
        <v>67.349999999999994</v>
      </c>
    </row>
    <row r="19" spans="1:6" x14ac:dyDescent="0.2">
      <c r="A19" s="17">
        <v>12</v>
      </c>
      <c r="B19" s="37" t="s">
        <v>96</v>
      </c>
      <c r="C19" s="29">
        <v>869</v>
      </c>
      <c r="D19" s="15" t="s">
        <v>43</v>
      </c>
      <c r="E19" s="15" t="s">
        <v>101</v>
      </c>
      <c r="F19" s="35">
        <v>4934.93</v>
      </c>
    </row>
    <row r="20" spans="1:6" x14ac:dyDescent="0.2">
      <c r="A20" s="105">
        <v>13</v>
      </c>
      <c r="B20" s="37" t="s">
        <v>96</v>
      </c>
      <c r="C20" s="29">
        <v>870</v>
      </c>
      <c r="D20" s="15" t="s">
        <v>102</v>
      </c>
      <c r="E20" s="31" t="s">
        <v>103</v>
      </c>
      <c r="F20" s="35">
        <v>8428.8700000000008</v>
      </c>
    </row>
    <row r="21" spans="1:6" x14ac:dyDescent="0.2">
      <c r="A21" s="17">
        <v>14</v>
      </c>
      <c r="B21" s="37" t="s">
        <v>104</v>
      </c>
      <c r="C21" s="29">
        <v>912</v>
      </c>
      <c r="D21" s="15" t="s">
        <v>59</v>
      </c>
      <c r="E21" s="31" t="s">
        <v>105</v>
      </c>
      <c r="F21" s="35">
        <v>258</v>
      </c>
    </row>
    <row r="22" spans="1:6" x14ac:dyDescent="0.2">
      <c r="A22" s="105">
        <v>15</v>
      </c>
      <c r="B22" s="37" t="s">
        <v>106</v>
      </c>
      <c r="C22" s="29">
        <v>913</v>
      </c>
      <c r="D22" s="15" t="s">
        <v>62</v>
      </c>
      <c r="E22" s="31" t="s">
        <v>107</v>
      </c>
      <c r="F22" s="35">
        <v>2240.15</v>
      </c>
    </row>
    <row r="23" spans="1:6" x14ac:dyDescent="0.2">
      <c r="A23" s="17">
        <v>16</v>
      </c>
      <c r="B23" s="37" t="s">
        <v>106</v>
      </c>
      <c r="C23" s="29">
        <v>914</v>
      </c>
      <c r="D23" s="15" t="s">
        <v>69</v>
      </c>
      <c r="E23" s="31" t="s">
        <v>108</v>
      </c>
      <c r="F23" s="35">
        <v>1751.68</v>
      </c>
    </row>
    <row r="24" spans="1:6" x14ac:dyDescent="0.2">
      <c r="A24" s="105">
        <v>17</v>
      </c>
      <c r="B24" s="37" t="s">
        <v>106</v>
      </c>
      <c r="C24" s="29">
        <v>915</v>
      </c>
      <c r="D24" s="15" t="s">
        <v>52</v>
      </c>
      <c r="E24" s="31" t="s">
        <v>109</v>
      </c>
      <c r="F24" s="35">
        <v>4029.37</v>
      </c>
    </row>
    <row r="25" spans="1:6" x14ac:dyDescent="0.2">
      <c r="A25" s="17">
        <v>18</v>
      </c>
      <c r="B25" s="37" t="s">
        <v>106</v>
      </c>
      <c r="C25" s="29">
        <v>916</v>
      </c>
      <c r="D25" s="15" t="s">
        <v>110</v>
      </c>
      <c r="E25" s="31" t="s">
        <v>111</v>
      </c>
      <c r="F25" s="35">
        <v>7343.91</v>
      </c>
    </row>
    <row r="26" spans="1:6" x14ac:dyDescent="0.2">
      <c r="A26" s="105">
        <v>19</v>
      </c>
      <c r="B26" s="37" t="s">
        <v>106</v>
      </c>
      <c r="C26" s="29">
        <v>917</v>
      </c>
      <c r="D26" s="15" t="s">
        <v>112</v>
      </c>
      <c r="E26" s="15" t="s">
        <v>113</v>
      </c>
      <c r="F26" s="35">
        <v>12837.72</v>
      </c>
    </row>
    <row r="27" spans="1:6" x14ac:dyDescent="0.2">
      <c r="A27" s="17">
        <v>20</v>
      </c>
      <c r="B27" s="37" t="s">
        <v>104</v>
      </c>
      <c r="C27" s="29">
        <v>918</v>
      </c>
      <c r="D27" s="15" t="s">
        <v>114</v>
      </c>
      <c r="E27" s="31" t="s">
        <v>63</v>
      </c>
      <c r="F27" s="35">
        <v>1033.32</v>
      </c>
    </row>
    <row r="28" spans="1:6" x14ac:dyDescent="0.2">
      <c r="A28" s="105">
        <v>21</v>
      </c>
      <c r="B28" s="37" t="s">
        <v>104</v>
      </c>
      <c r="C28" s="29">
        <v>919</v>
      </c>
      <c r="D28" s="15" t="s">
        <v>115</v>
      </c>
      <c r="E28" s="31" t="s">
        <v>116</v>
      </c>
      <c r="F28" s="35">
        <v>1071</v>
      </c>
    </row>
    <row r="29" spans="1:6" x14ac:dyDescent="0.2">
      <c r="A29" s="17">
        <v>22</v>
      </c>
      <c r="B29" s="37" t="s">
        <v>104</v>
      </c>
      <c r="C29" s="29">
        <v>920</v>
      </c>
      <c r="D29" s="15" t="s">
        <v>117</v>
      </c>
      <c r="E29" s="31" t="s">
        <v>118</v>
      </c>
      <c r="F29" s="35">
        <v>172.26</v>
      </c>
    </row>
    <row r="30" spans="1:6" x14ac:dyDescent="0.2">
      <c r="A30" s="105">
        <v>23</v>
      </c>
      <c r="B30" s="37" t="s">
        <v>104</v>
      </c>
      <c r="C30" s="29">
        <v>63</v>
      </c>
      <c r="D30" s="15" t="s">
        <v>162</v>
      </c>
      <c r="E30" s="31" t="s">
        <v>157</v>
      </c>
      <c r="F30" s="35">
        <v>595</v>
      </c>
    </row>
    <row r="31" spans="1:6" x14ac:dyDescent="0.2">
      <c r="A31" s="17">
        <v>24</v>
      </c>
      <c r="B31" s="37" t="s">
        <v>104</v>
      </c>
      <c r="C31" s="29">
        <v>896</v>
      </c>
      <c r="D31" s="15" t="s">
        <v>165</v>
      </c>
      <c r="E31" s="31" t="s">
        <v>166</v>
      </c>
      <c r="F31" s="35">
        <v>16815</v>
      </c>
    </row>
    <row r="32" spans="1:6" x14ac:dyDescent="0.2">
      <c r="A32" s="105">
        <v>25</v>
      </c>
      <c r="B32" s="37" t="s">
        <v>119</v>
      </c>
      <c r="C32" s="29">
        <v>924</v>
      </c>
      <c r="D32" s="15" t="s">
        <v>58</v>
      </c>
      <c r="E32" s="31" t="s">
        <v>121</v>
      </c>
      <c r="F32" s="35">
        <v>5593</v>
      </c>
    </row>
    <row r="33" spans="1:7" x14ac:dyDescent="0.2">
      <c r="A33" s="17">
        <v>26</v>
      </c>
      <c r="B33" s="37" t="s">
        <v>119</v>
      </c>
      <c r="C33" s="30">
        <v>925</v>
      </c>
      <c r="D33" s="7" t="s">
        <v>117</v>
      </c>
      <c r="E33" s="1" t="s">
        <v>118</v>
      </c>
      <c r="F33" s="62">
        <v>171.17</v>
      </c>
      <c r="G33" s="24"/>
    </row>
    <row r="34" spans="1:7" x14ac:dyDescent="0.2">
      <c r="A34" s="105">
        <v>27</v>
      </c>
      <c r="B34" s="37" t="s">
        <v>122</v>
      </c>
      <c r="C34" s="29">
        <v>934</v>
      </c>
      <c r="D34" s="15" t="s">
        <v>123</v>
      </c>
      <c r="E34" s="31" t="s">
        <v>50</v>
      </c>
      <c r="F34" s="35">
        <v>1904</v>
      </c>
      <c r="G34" s="24"/>
    </row>
    <row r="35" spans="1:7" x14ac:dyDescent="0.2">
      <c r="A35" s="17">
        <v>28</v>
      </c>
      <c r="B35" s="37" t="s">
        <v>124</v>
      </c>
      <c r="C35" s="30">
        <v>937</v>
      </c>
      <c r="D35" s="7" t="s">
        <v>125</v>
      </c>
      <c r="E35" s="1" t="s">
        <v>126</v>
      </c>
      <c r="F35" s="62">
        <v>25048.720000000001</v>
      </c>
    </row>
    <row r="36" spans="1:7" x14ac:dyDescent="0.2">
      <c r="A36" s="105">
        <v>29</v>
      </c>
      <c r="B36" s="37" t="s">
        <v>127</v>
      </c>
      <c r="C36" s="30">
        <v>938</v>
      </c>
      <c r="D36" s="7" t="s">
        <v>128</v>
      </c>
      <c r="E36" s="1" t="s">
        <v>129</v>
      </c>
      <c r="F36" s="62">
        <v>446.96</v>
      </c>
    </row>
    <row r="37" spans="1:7" x14ac:dyDescent="0.2">
      <c r="A37" s="17">
        <v>30</v>
      </c>
      <c r="B37" s="37" t="s">
        <v>127</v>
      </c>
      <c r="C37" s="8">
        <v>197</v>
      </c>
      <c r="D37" s="7" t="s">
        <v>164</v>
      </c>
      <c r="E37" s="1" t="s">
        <v>163</v>
      </c>
      <c r="F37" s="62">
        <v>-145.01</v>
      </c>
    </row>
    <row r="38" spans="1:7" x14ac:dyDescent="0.2">
      <c r="A38" s="105">
        <v>31</v>
      </c>
      <c r="B38" s="37" t="s">
        <v>124</v>
      </c>
      <c r="C38" s="8">
        <v>939</v>
      </c>
      <c r="D38" s="7" t="s">
        <v>130</v>
      </c>
      <c r="E38" s="1" t="s">
        <v>131</v>
      </c>
      <c r="F38" s="62">
        <v>300</v>
      </c>
    </row>
    <row r="39" spans="1:7" x14ac:dyDescent="0.2">
      <c r="A39" s="17">
        <v>32</v>
      </c>
      <c r="B39" s="37" t="s">
        <v>124</v>
      </c>
      <c r="C39" s="16">
        <v>940</v>
      </c>
      <c r="D39" s="15" t="s">
        <v>130</v>
      </c>
      <c r="E39" s="31" t="s">
        <v>131</v>
      </c>
      <c r="F39" s="35">
        <v>9900</v>
      </c>
    </row>
    <row r="40" spans="1:7" x14ac:dyDescent="0.2">
      <c r="A40" s="105">
        <v>33</v>
      </c>
      <c r="B40" s="37" t="s">
        <v>124</v>
      </c>
      <c r="C40" s="16">
        <v>941</v>
      </c>
      <c r="D40" s="15" t="s">
        <v>128</v>
      </c>
      <c r="E40" s="31" t="s">
        <v>89</v>
      </c>
      <c r="F40" s="35">
        <v>66116.399999999994</v>
      </c>
    </row>
    <row r="41" spans="1:7" x14ac:dyDescent="0.2">
      <c r="A41" s="17">
        <v>34</v>
      </c>
      <c r="B41" s="37" t="s">
        <v>124</v>
      </c>
      <c r="C41" s="8">
        <v>942</v>
      </c>
      <c r="D41" s="7" t="s">
        <v>49</v>
      </c>
      <c r="E41" s="1" t="s">
        <v>132</v>
      </c>
      <c r="F41" s="62">
        <v>677.42</v>
      </c>
    </row>
    <row r="42" spans="1:7" x14ac:dyDescent="0.2">
      <c r="A42" s="105">
        <v>35</v>
      </c>
      <c r="B42" s="37" t="s">
        <v>124</v>
      </c>
      <c r="C42" s="16">
        <v>943</v>
      </c>
      <c r="D42" s="15" t="s">
        <v>66</v>
      </c>
      <c r="E42" s="31" t="s">
        <v>133</v>
      </c>
      <c r="F42" s="35">
        <v>1494</v>
      </c>
    </row>
    <row r="43" spans="1:7" x14ac:dyDescent="0.2">
      <c r="A43" s="17">
        <v>36</v>
      </c>
      <c r="B43" s="37" t="s">
        <v>124</v>
      </c>
      <c r="C43" s="16">
        <v>944</v>
      </c>
      <c r="D43" s="15" t="s">
        <v>46</v>
      </c>
      <c r="E43" s="31" t="s">
        <v>61</v>
      </c>
      <c r="F43" s="35">
        <v>101.29</v>
      </c>
    </row>
    <row r="44" spans="1:7" x14ac:dyDescent="0.2">
      <c r="A44" s="105">
        <v>37</v>
      </c>
      <c r="B44" s="37" t="s">
        <v>124</v>
      </c>
      <c r="C44" s="16">
        <v>945</v>
      </c>
      <c r="D44" s="15" t="s">
        <v>134</v>
      </c>
      <c r="E44" s="31" t="s">
        <v>135</v>
      </c>
      <c r="F44" s="35">
        <v>7057.18</v>
      </c>
    </row>
    <row r="45" spans="1:7" x14ac:dyDescent="0.2">
      <c r="A45" s="17">
        <v>38</v>
      </c>
      <c r="B45" s="37" t="s">
        <v>124</v>
      </c>
      <c r="C45" s="16">
        <v>946</v>
      </c>
      <c r="D45" s="15" t="s">
        <v>46</v>
      </c>
      <c r="E45" s="31" t="s">
        <v>136</v>
      </c>
      <c r="F45" s="35">
        <v>1618.4</v>
      </c>
    </row>
    <row r="46" spans="1:7" x14ac:dyDescent="0.2">
      <c r="A46" s="105">
        <v>39</v>
      </c>
      <c r="B46" s="37" t="s">
        <v>137</v>
      </c>
      <c r="C46" s="16">
        <v>948</v>
      </c>
      <c r="D46" s="15" t="s">
        <v>138</v>
      </c>
      <c r="E46" s="31" t="s">
        <v>57</v>
      </c>
      <c r="F46" s="35">
        <v>11150</v>
      </c>
    </row>
    <row r="47" spans="1:7" x14ac:dyDescent="0.2">
      <c r="A47" s="17">
        <v>40</v>
      </c>
      <c r="B47" s="37" t="s">
        <v>139</v>
      </c>
      <c r="C47" s="16">
        <v>952</v>
      </c>
      <c r="D47" s="15" t="s">
        <v>59</v>
      </c>
      <c r="E47" s="31" t="s">
        <v>140</v>
      </c>
      <c r="F47" s="35">
        <v>258</v>
      </c>
    </row>
    <row r="48" spans="1:7" x14ac:dyDescent="0.2">
      <c r="A48" s="105">
        <v>41</v>
      </c>
      <c r="B48" s="37" t="s">
        <v>139</v>
      </c>
      <c r="C48" s="16">
        <v>953</v>
      </c>
      <c r="D48" s="15" t="s">
        <v>141</v>
      </c>
      <c r="E48" s="31" t="s">
        <v>65</v>
      </c>
      <c r="F48" s="35">
        <v>7000</v>
      </c>
    </row>
    <row r="49" spans="1:9" x14ac:dyDescent="0.2">
      <c r="A49" s="17">
        <v>42</v>
      </c>
      <c r="B49" s="37" t="s">
        <v>139</v>
      </c>
      <c r="C49" s="16">
        <v>67</v>
      </c>
      <c r="D49" s="15" t="s">
        <v>162</v>
      </c>
      <c r="E49" s="31" t="s">
        <v>157</v>
      </c>
      <c r="F49" s="35">
        <v>750</v>
      </c>
    </row>
    <row r="50" spans="1:9" x14ac:dyDescent="0.2">
      <c r="A50" s="105">
        <v>43</v>
      </c>
      <c r="B50" s="37" t="s">
        <v>142</v>
      </c>
      <c r="C50" s="16">
        <v>954</v>
      </c>
      <c r="D50" s="15" t="s">
        <v>48</v>
      </c>
      <c r="E50" s="31" t="s">
        <v>143</v>
      </c>
      <c r="F50" s="35">
        <v>4121.18</v>
      </c>
    </row>
    <row r="51" spans="1:9" x14ac:dyDescent="0.2">
      <c r="A51" s="17">
        <v>44</v>
      </c>
      <c r="B51" s="37" t="s">
        <v>144</v>
      </c>
      <c r="C51" s="16">
        <v>955</v>
      </c>
      <c r="D51" s="15" t="s">
        <v>130</v>
      </c>
      <c r="E51" s="31" t="s">
        <v>145</v>
      </c>
      <c r="F51" s="35">
        <v>6500</v>
      </c>
    </row>
    <row r="52" spans="1:9" x14ac:dyDescent="0.2">
      <c r="A52" s="105">
        <v>45</v>
      </c>
      <c r="B52" s="37" t="s">
        <v>144</v>
      </c>
      <c r="C52" s="16">
        <v>956</v>
      </c>
      <c r="D52" s="15" t="s">
        <v>146</v>
      </c>
      <c r="E52" s="31" t="s">
        <v>98</v>
      </c>
      <c r="F52" s="35">
        <v>1563.18</v>
      </c>
    </row>
    <row r="53" spans="1:9" x14ac:dyDescent="0.2">
      <c r="A53" s="17">
        <v>46</v>
      </c>
      <c r="B53" s="37" t="s">
        <v>144</v>
      </c>
      <c r="C53" s="16">
        <v>958</v>
      </c>
      <c r="D53" s="15" t="s">
        <v>147</v>
      </c>
      <c r="E53" s="31" t="s">
        <v>67</v>
      </c>
      <c r="F53" s="35">
        <v>771.11</v>
      </c>
    </row>
    <row r="54" spans="1:9" x14ac:dyDescent="0.2">
      <c r="A54" s="105">
        <v>47</v>
      </c>
      <c r="B54" s="37" t="s">
        <v>144</v>
      </c>
      <c r="C54" s="16">
        <v>68</v>
      </c>
      <c r="D54" s="15" t="s">
        <v>162</v>
      </c>
      <c r="E54" s="31" t="s">
        <v>157</v>
      </c>
      <c r="F54" s="35">
        <v>905</v>
      </c>
      <c r="H54" s="112"/>
    </row>
    <row r="55" spans="1:9" x14ac:dyDescent="0.2">
      <c r="A55" s="17">
        <v>48</v>
      </c>
      <c r="B55" s="37" t="s">
        <v>144</v>
      </c>
      <c r="C55" s="16">
        <v>202</v>
      </c>
      <c r="D55" s="15" t="s">
        <v>164</v>
      </c>
      <c r="E55" s="31" t="s">
        <v>163</v>
      </c>
      <c r="F55" s="35">
        <v>-155</v>
      </c>
      <c r="H55" s="113"/>
    </row>
    <row r="56" spans="1:9" x14ac:dyDescent="0.2">
      <c r="A56" s="105">
        <v>49</v>
      </c>
      <c r="B56" s="37" t="s">
        <v>148</v>
      </c>
      <c r="C56" s="16">
        <v>959</v>
      </c>
      <c r="D56" s="15" t="s">
        <v>53</v>
      </c>
      <c r="E56" s="31" t="s">
        <v>149</v>
      </c>
      <c r="F56" s="35">
        <v>66.3</v>
      </c>
    </row>
    <row r="57" spans="1:9" x14ac:dyDescent="0.2">
      <c r="A57" s="17">
        <v>50</v>
      </c>
      <c r="B57" s="37" t="s">
        <v>148</v>
      </c>
      <c r="C57" s="16">
        <v>960</v>
      </c>
      <c r="D57" s="15" t="s">
        <v>150</v>
      </c>
      <c r="E57" s="15" t="s">
        <v>151</v>
      </c>
      <c r="F57" s="35">
        <v>1542.87</v>
      </c>
    </row>
    <row r="58" spans="1:9" x14ac:dyDescent="0.2">
      <c r="A58" s="105">
        <v>51</v>
      </c>
      <c r="B58" s="37" t="s">
        <v>148</v>
      </c>
      <c r="C58" s="16">
        <v>962</v>
      </c>
      <c r="D58" s="15" t="s">
        <v>43</v>
      </c>
      <c r="E58" s="31" t="s">
        <v>44</v>
      </c>
      <c r="F58" s="35">
        <v>86</v>
      </c>
    </row>
    <row r="59" spans="1:9" x14ac:dyDescent="0.2">
      <c r="A59" s="17">
        <v>52</v>
      </c>
      <c r="B59" s="37" t="s">
        <v>148</v>
      </c>
      <c r="C59" s="16">
        <v>963</v>
      </c>
      <c r="D59" s="15" t="s">
        <v>43</v>
      </c>
      <c r="E59" s="31" t="s">
        <v>44</v>
      </c>
      <c r="F59" s="35">
        <v>66</v>
      </c>
    </row>
    <row r="60" spans="1:9" x14ac:dyDescent="0.2">
      <c r="A60" s="105">
        <v>53</v>
      </c>
      <c r="B60" s="37" t="s">
        <v>148</v>
      </c>
      <c r="C60" s="16">
        <v>964</v>
      </c>
      <c r="D60" s="15" t="s">
        <v>43</v>
      </c>
      <c r="E60" s="31" t="s">
        <v>44</v>
      </c>
      <c r="F60" s="35">
        <v>43</v>
      </c>
    </row>
    <row r="61" spans="1:9" x14ac:dyDescent="0.2">
      <c r="A61" s="17">
        <v>54</v>
      </c>
      <c r="B61" s="37" t="s">
        <v>148</v>
      </c>
      <c r="C61" s="16">
        <v>965</v>
      </c>
      <c r="D61" s="15" t="s">
        <v>43</v>
      </c>
      <c r="E61" s="31" t="s">
        <v>44</v>
      </c>
      <c r="F61" s="35">
        <v>36</v>
      </c>
    </row>
    <row r="62" spans="1:9" x14ac:dyDescent="0.2">
      <c r="A62" s="105">
        <v>55</v>
      </c>
      <c r="B62" s="37" t="s">
        <v>148</v>
      </c>
      <c r="C62" s="16">
        <v>966</v>
      </c>
      <c r="D62" s="15" t="s">
        <v>51</v>
      </c>
      <c r="E62" s="31" t="s">
        <v>152</v>
      </c>
      <c r="F62" s="35">
        <v>6069</v>
      </c>
      <c r="H62" s="19"/>
      <c r="I62" s="19"/>
    </row>
    <row r="63" spans="1:9" x14ac:dyDescent="0.2">
      <c r="A63" s="17">
        <v>56</v>
      </c>
      <c r="B63" s="37" t="s">
        <v>148</v>
      </c>
      <c r="C63" s="8">
        <v>967</v>
      </c>
      <c r="D63" s="7" t="s">
        <v>47</v>
      </c>
      <c r="E63" s="1" t="s">
        <v>153</v>
      </c>
      <c r="F63" s="35">
        <v>17.2</v>
      </c>
      <c r="H63" s="19"/>
      <c r="I63" s="19"/>
    </row>
    <row r="64" spans="1:9" x14ac:dyDescent="0.2">
      <c r="A64" s="105">
        <v>57</v>
      </c>
      <c r="B64" s="37" t="s">
        <v>168</v>
      </c>
      <c r="C64" s="8" t="s">
        <v>26</v>
      </c>
      <c r="D64" s="7" t="s">
        <v>167</v>
      </c>
      <c r="E64" s="7" t="s">
        <v>167</v>
      </c>
      <c r="F64" s="62">
        <v>2290.5</v>
      </c>
      <c r="H64" s="19"/>
      <c r="I64" s="19"/>
    </row>
    <row r="65" spans="1:9" x14ac:dyDescent="0.2">
      <c r="A65" s="17">
        <v>58</v>
      </c>
      <c r="B65" s="37" t="s">
        <v>168</v>
      </c>
      <c r="C65" s="8" t="s">
        <v>26</v>
      </c>
      <c r="D65" s="107" t="s">
        <v>169</v>
      </c>
      <c r="E65" s="107" t="s">
        <v>169</v>
      </c>
      <c r="F65" s="62">
        <v>1738.22</v>
      </c>
      <c r="H65" s="19"/>
      <c r="I65" s="19"/>
    </row>
    <row r="66" spans="1:9" x14ac:dyDescent="0.2">
      <c r="A66" s="105">
        <v>59</v>
      </c>
      <c r="B66" s="108" t="s">
        <v>171</v>
      </c>
      <c r="C66" s="8" t="s">
        <v>26</v>
      </c>
      <c r="D66" s="107" t="s">
        <v>170</v>
      </c>
      <c r="E66" s="107" t="s">
        <v>170</v>
      </c>
      <c r="F66" s="106">
        <v>9395.75</v>
      </c>
      <c r="H66" s="19"/>
      <c r="I66" s="19"/>
    </row>
    <row r="67" spans="1:9" ht="15" thickBot="1" x14ac:dyDescent="0.25">
      <c r="A67" s="114" t="s">
        <v>83</v>
      </c>
      <c r="B67" s="115"/>
      <c r="C67" s="115"/>
      <c r="D67" s="115"/>
      <c r="E67" s="116"/>
      <c r="F67" s="18">
        <f>SUM(F8:F66)</f>
        <v>255142</v>
      </c>
      <c r="G67" s="24"/>
      <c r="H67" s="19"/>
      <c r="I67" s="19"/>
    </row>
    <row r="68" spans="1:9" x14ac:dyDescent="0.2">
      <c r="G68" s="24"/>
    </row>
    <row r="69" spans="1:9" x14ac:dyDescent="0.2">
      <c r="F69" s="19"/>
      <c r="G69" s="24"/>
    </row>
    <row r="70" spans="1:9" x14ac:dyDescent="0.2">
      <c r="F70" s="19"/>
    </row>
    <row r="71" spans="1:9" x14ac:dyDescent="0.2">
      <c r="F71" s="19"/>
    </row>
    <row r="72" spans="1:9" x14ac:dyDescent="0.2">
      <c r="F72" s="20"/>
    </row>
    <row r="73" spans="1:9" x14ac:dyDescent="0.2">
      <c r="F73" s="19"/>
    </row>
    <row r="94" spans="8:10" x14ac:dyDescent="0.2">
      <c r="H94" s="44"/>
      <c r="I94" s="45"/>
      <c r="J94" s="19"/>
    </row>
    <row r="95" spans="8:10" x14ac:dyDescent="0.2">
      <c r="H95" s="44"/>
      <c r="I95" s="45"/>
      <c r="J95" s="19"/>
    </row>
    <row r="96" spans="8:10" x14ac:dyDescent="0.2">
      <c r="H96" s="44"/>
      <c r="I96" s="45"/>
      <c r="J96" s="19"/>
    </row>
    <row r="97" spans="7:15" x14ac:dyDescent="0.2">
      <c r="H97" s="45"/>
      <c r="I97" s="45"/>
      <c r="J97" s="19"/>
    </row>
    <row r="98" spans="7:15" x14ac:dyDescent="0.2">
      <c r="H98" s="45"/>
      <c r="I98" s="45"/>
      <c r="J98" s="19"/>
    </row>
    <row r="99" spans="7:15" ht="15.75" customHeight="1" x14ac:dyDescent="0.2">
      <c r="H99" s="44"/>
      <c r="I99" s="45"/>
      <c r="J99" s="19"/>
      <c r="K99" s="19"/>
      <c r="L99" s="19"/>
      <c r="M99" s="19"/>
    </row>
    <row r="101" spans="7:15" x14ac:dyDescent="0.2"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7:15" x14ac:dyDescent="0.2"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7:15" x14ac:dyDescent="0.2"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7:15" x14ac:dyDescent="0.2"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7:15" x14ac:dyDescent="0.2">
      <c r="G105" s="19"/>
      <c r="H105" s="19"/>
      <c r="I105" s="19"/>
      <c r="J105" s="19"/>
      <c r="K105" s="19"/>
      <c r="L105" s="19"/>
      <c r="M105" s="19"/>
      <c r="N105" s="19"/>
      <c r="O105" s="19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67:E67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8" sqref="E8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27.140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2" t="s">
        <v>4</v>
      </c>
      <c r="B1" s="2"/>
      <c r="C1" s="2"/>
      <c r="D1" s="9"/>
      <c r="E1" s="9"/>
    </row>
    <row r="3" spans="1:5" x14ac:dyDescent="0.2">
      <c r="A3" s="2" t="s">
        <v>21</v>
      </c>
      <c r="D3" s="9"/>
      <c r="E3" s="9"/>
    </row>
    <row r="4" spans="1:5" x14ac:dyDescent="0.2">
      <c r="A4" s="9"/>
      <c r="B4" s="2"/>
      <c r="C4" s="2"/>
      <c r="D4" s="9"/>
      <c r="E4" s="9"/>
    </row>
    <row r="5" spans="1:5" x14ac:dyDescent="0.2">
      <c r="A5" s="5" t="s">
        <v>5</v>
      </c>
      <c r="B5" s="2" t="s">
        <v>76</v>
      </c>
      <c r="C5" s="2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41" t="s">
        <v>22</v>
      </c>
      <c r="B7" s="42" t="s">
        <v>23</v>
      </c>
      <c r="C7" s="42" t="s">
        <v>25</v>
      </c>
      <c r="D7" s="42" t="s">
        <v>24</v>
      </c>
      <c r="E7" s="3" t="s">
        <v>19</v>
      </c>
    </row>
    <row r="8" spans="1:5" x14ac:dyDescent="0.2">
      <c r="A8" s="43" t="s">
        <v>119</v>
      </c>
      <c r="B8" s="8">
        <v>923</v>
      </c>
      <c r="C8" s="15" t="s">
        <v>60</v>
      </c>
      <c r="D8" s="15" t="s">
        <v>120</v>
      </c>
      <c r="E8" s="38">
        <v>2999</v>
      </c>
    </row>
    <row r="9" spans="1:5" ht="15.75" customHeight="1" thickBot="1" x14ac:dyDescent="0.25">
      <c r="A9" s="114" t="s">
        <v>84</v>
      </c>
      <c r="B9" s="115"/>
      <c r="C9" s="116"/>
      <c r="D9" s="10"/>
      <c r="E9" s="4">
        <f>SUM(E8:E8)</f>
        <v>2999</v>
      </c>
    </row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2020-05-06T10:39:26Z</dcterms:modified>
</cp:coreProperties>
</file>