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7795" windowHeight="11895" activeTab="3"/>
  </bookViews>
  <sheets>
    <sheet name="transferuri curente" sheetId="6" r:id="rId1"/>
    <sheet name="personal " sheetId="5" r:id="rId2"/>
    <sheet name="materiale" sheetId="2" r:id="rId3"/>
    <sheet name="investitii" sheetId="4" r:id="rId4"/>
  </sheets>
  <calcPr calcId="145621"/>
</workbook>
</file>

<file path=xl/calcChain.xml><?xml version="1.0" encoding="utf-8"?>
<calcChain xmlns="http://schemas.openxmlformats.org/spreadsheetml/2006/main">
  <c r="F102" i="2" l="1"/>
  <c r="E10" i="4" l="1"/>
  <c r="D48" i="5" l="1"/>
  <c r="E49" i="5" s="1"/>
  <c r="D54" i="5"/>
  <c r="D44" i="5"/>
  <c r="E45" i="5" s="1"/>
  <c r="E38" i="5"/>
  <c r="D37" i="5"/>
  <c r="D28" i="5"/>
  <c r="D58" i="5" l="1"/>
  <c r="E59" i="5" s="1"/>
  <c r="E29" i="5" l="1"/>
  <c r="E55" i="5" l="1"/>
  <c r="F9" i="6" l="1"/>
  <c r="E60" i="5" l="1"/>
</calcChain>
</file>

<file path=xl/sharedStrings.xml><?xml version="1.0" encoding="utf-8"?>
<sst xmlns="http://schemas.openxmlformats.org/spreadsheetml/2006/main" count="566" uniqueCount="191">
  <si>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</si>
  <si>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</si>
  <si>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</si>
  <si>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</si>
  <si>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</si>
  <si>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</si>
  <si>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</si>
  <si>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</si>
  <si>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</si>
  <si>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</si>
  <si>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</si>
  <si>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</si>
  <si>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</si>
  <si>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</si>
  <si>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</si>
  <si>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</si>
  <si>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</si>
  <si>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</si>
  <si>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</si>
  <si>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</si>
  <si>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</si>
  <si>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</si>
  <si>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</si>
  <si>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</si>
  <si>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</si>
  <si>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</si>
  <si>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</si>
  <si>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</si>
  <si>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</si>
  <si>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</si>
  <si>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</si>
  <si>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</si>
  <si>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</si>
  <si>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</si>
  <si>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 xml:space="preserve">CAP 55 02 01 "CONTRIBUTII SI COTIZATII LA ORGANISMELE INTERNATIONALE" 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</si>
  <si>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</si>
  <si>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</si>
  <si>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</si>
  <si>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</si>
  <si>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BANCPOST</t>
  </si>
  <si>
    <t>ALIMENTARE CONT CARD SALARII RAIFFEISEN BANK</t>
  </si>
  <si>
    <t>ALIMENTARE CONT CARD SALARII BANCA TRANSILVANIA</t>
  </si>
  <si>
    <t>ALIM CONT CARD SALARIU ING BANK</t>
  </si>
  <si>
    <t>Subtotal 10.03.07</t>
  </si>
  <si>
    <t>CVA CONTRIBUTIA ASIGURATORIE PENTRU MUNCA</t>
  </si>
  <si>
    <t>CVA CARTUSE TONER</t>
  </si>
  <si>
    <t>Total 10.03.07</t>
  </si>
  <si>
    <t>ASCENSORUL SA</t>
  </si>
  <si>
    <t>WECO TMC SRL</t>
  </si>
  <si>
    <t>CVA SERVICIU MEDICAL</t>
  </si>
  <si>
    <t>CVA BILET AVION</t>
  </si>
  <si>
    <t>MIDOCAR SRL</t>
  </si>
  <si>
    <t>OMNI TECH SRL</t>
  </si>
  <si>
    <t>PRODUCTON SRL</t>
  </si>
  <si>
    <t>ROSAL GRUP SRL</t>
  </si>
  <si>
    <t>CN POSTA ROMANA</t>
  </si>
  <si>
    <t>CVA ALIMENTARE MASINA DE FRANCAT</t>
  </si>
  <si>
    <t>ENEL ENERGIE MUNTENIA SA</t>
  </si>
  <si>
    <t>CTCE PIATRA NEAMT</t>
  </si>
  <si>
    <t>CVA ACTUALIZARE INTRALEGIS</t>
  </si>
  <si>
    <t>RA RASIROM SA</t>
  </si>
  <si>
    <t>UPC ROMANIA SRL</t>
  </si>
  <si>
    <t>DNS BIROTICA SRL</t>
  </si>
  <si>
    <t>BTM DIVIZIA DE SECURITATE SRL</t>
  </si>
  <si>
    <t>TORNADO GOMAR TRADE SRL</t>
  </si>
  <si>
    <t>01-30 aprilie 2018</t>
  </si>
  <si>
    <t>perioada: 01-30 aprilie 2018</t>
  </si>
  <si>
    <t>Total plati aprilie</t>
  </si>
  <si>
    <t>02.04.2018</t>
  </si>
  <si>
    <t>CVA PIESA MULTIVAN</t>
  </si>
  <si>
    <t>CVA REPARATIE MULTIVAN</t>
  </si>
  <si>
    <t>EXIMTUR SRL</t>
  </si>
  <si>
    <t>SISCOM MEDIA SERVICES SRL</t>
  </si>
  <si>
    <t>CVA DOSARE BASIC ALB</t>
  </si>
  <si>
    <t>ENGIE ROMANIA SA</t>
  </si>
  <si>
    <t>CVA CONSUM GAZE</t>
  </si>
  <si>
    <t>CVA INCARCATOR LAPTOP</t>
  </si>
  <si>
    <t>DANTE INT SA</t>
  </si>
  <si>
    <t>CVA HDD INTERN</t>
  </si>
  <si>
    <t>03.04.2018</t>
  </si>
  <si>
    <t>DSI INSTAL GLOBAL CONSTRUCT SRL</t>
  </si>
  <si>
    <t>CVA PRESTARI SV SI POMPA</t>
  </si>
  <si>
    <t>CVA SERVICII MENTENANTA</t>
  </si>
  <si>
    <t>CVA DOSARE CU SINA</t>
  </si>
  <si>
    <t>ROBOSTO LOGISTIK SRL</t>
  </si>
  <si>
    <t>CVA SV. MARTIE 2018</t>
  </si>
  <si>
    <t>05.04.2018</t>
  </si>
  <si>
    <t>VIC INSERO SRL</t>
  </si>
  <si>
    <t>CVA LEXMARK DRUM</t>
  </si>
  <si>
    <t>CVA DOSARE CU SINA STANDARD</t>
  </si>
  <si>
    <t>INTERSIGMA SRL</t>
  </si>
  <si>
    <t>CVA COPERTARE REGISTRE</t>
  </si>
  <si>
    <t>XEROX ROMANIA SRL</t>
  </si>
  <si>
    <t>CVA COMPONENTE ECHIPAMENT</t>
  </si>
  <si>
    <t>FOXX COLOR SRL</t>
  </si>
  <si>
    <t>CVA TUS SI TUSIERA</t>
  </si>
  <si>
    <t>SOF SERVICE SRL</t>
  </si>
  <si>
    <t>DOSAR CARTON COLORAT</t>
  </si>
  <si>
    <t>10.04.2018</t>
  </si>
  <si>
    <t>CVA SV INTRETINERE SISTEM DE SECURITATE</t>
  </si>
  <si>
    <t>CVA PRESTARI SV MARTIE 2018</t>
  </si>
  <si>
    <t>11.04.2018</t>
  </si>
  <si>
    <t>DHL INTERNATIONAL ROM SRL</t>
  </si>
  <si>
    <t>CVA EXPEDIERE DOCUMENTE</t>
  </si>
  <si>
    <t>CVA PRESTARI SV SALUBRITATE MARTIE 2018</t>
  </si>
  <si>
    <t>CVA SV PAZA MARTIE 2019</t>
  </si>
  <si>
    <t>12.04.2018</t>
  </si>
  <si>
    <t>CVA CONSUM EN ELECTRICA</t>
  </si>
  <si>
    <t>CVA SV MENTENANTA MARTIE 2018</t>
  </si>
  <si>
    <t>CRISTALSOFT ROMANIA SRL</t>
  </si>
  <si>
    <t>CVA SV MENTENANTA MARTIE 2019</t>
  </si>
  <si>
    <t>CVA BIELETE AVION</t>
  </si>
  <si>
    <t>16.04.2018</t>
  </si>
  <si>
    <t>ITG ONLINE SRL</t>
  </si>
  <si>
    <t>CVA MONITOR LED BENQ</t>
  </si>
  <si>
    <t>17.04.2018</t>
  </si>
  <si>
    <t>BOUTIQUE CADEAUX SRL</t>
  </si>
  <si>
    <t>CVA PRODUSE PROTOCOL</t>
  </si>
  <si>
    <t>CVA AB.01-30.04.2018</t>
  </si>
  <si>
    <t>CVA REPARATIE ASCENSOR</t>
  </si>
  <si>
    <t>CVA BILETE AVION</t>
  </si>
  <si>
    <t>AZET NETWORKING SRL</t>
  </si>
  <si>
    <t>18.04.2018</t>
  </si>
  <si>
    <t>CVA BATERIE HP</t>
  </si>
  <si>
    <t>OLIMPIC INTERNATIONAL TURISM SRL</t>
  </si>
  <si>
    <t>CVA MANOPERA VULCANIZARE</t>
  </si>
  <si>
    <t>IMPRIMERIA NATIONALA SA</t>
  </si>
  <si>
    <t>CVA CERTIF. BREVETE DE INVENTIE</t>
  </si>
  <si>
    <t>19.04.2018</t>
  </si>
  <si>
    <t>COMP.NAT.AEROPORTURI BUC. SA</t>
  </si>
  <si>
    <t>CVA.PERMIS ACCES</t>
  </si>
  <si>
    <t>ADM FONDULUI IMOBILIAR</t>
  </si>
  <si>
    <t>CVA FOLOSINTA SPATIU</t>
  </si>
  <si>
    <t>20.04.2018</t>
  </si>
  <si>
    <t>CV ALIMENTARE MASINA DE FRANCAT</t>
  </si>
  <si>
    <t>24.04.2018</t>
  </si>
  <si>
    <t>TAROM SA</t>
  </si>
  <si>
    <t>CVA CANON IMAGE</t>
  </si>
  <si>
    <t>MIDA SOFT BUSINESS SRL</t>
  </si>
  <si>
    <t>25.04.2018</t>
  </si>
  <si>
    <t>CVA PRESTARI SV APRILIE 2018</t>
  </si>
  <si>
    <t>CVA PIESE</t>
  </si>
  <si>
    <t>TREI D PLUS SRL</t>
  </si>
  <si>
    <t>CVA DEZINSECTIE, DERATIZARE</t>
  </si>
  <si>
    <t>STS</t>
  </si>
  <si>
    <t>CVA SV BUCLA LOCALA</t>
  </si>
  <si>
    <t>26.04.2018</t>
  </si>
  <si>
    <t>27.04.2018</t>
  </si>
  <si>
    <t>CENSUS GROUP SRL</t>
  </si>
  <si>
    <t>CVA HARTIE IGIENICA</t>
  </si>
  <si>
    <t>CVA LAMPA DE BIROU</t>
  </si>
  <si>
    <t>CENTRAL TRAVEL SRL</t>
  </si>
  <si>
    <t>LIVEROM ENTERPRISES SA</t>
  </si>
  <si>
    <t>CVA BANDA TRICOLORA</t>
  </si>
  <si>
    <t>VODAFONE ROMANIA SA</t>
  </si>
  <si>
    <t xml:space="preserve">CVA AB TELEFONIE MOBILA </t>
  </si>
  <si>
    <t>CVA AB TELEFONIE FIXA</t>
  </si>
  <si>
    <t>aprilie</t>
  </si>
  <si>
    <t>10.03.07</t>
  </si>
  <si>
    <t>ALIM CONT CARD SALARII BANC POST</t>
  </si>
  <si>
    <t>10.01.13</t>
  </si>
  <si>
    <t>Subtotal 10.01.13</t>
  </si>
  <si>
    <t>Total 10.01.13</t>
  </si>
  <si>
    <t>OEB</t>
  </si>
  <si>
    <t>Plata EP-uri</t>
  </si>
  <si>
    <t>TOTAL aprilie</t>
  </si>
  <si>
    <t>COMISION BANCAR</t>
  </si>
  <si>
    <t>RIDICARE NUMERAR DEPLASARE INTERNA</t>
  </si>
  <si>
    <t>CEC</t>
  </si>
  <si>
    <t>FOAIE DE VARSAMANT</t>
  </si>
  <si>
    <t>DEPUNERE NUMERAR (REINTREGIRE CONT)</t>
  </si>
  <si>
    <t>CVA FURNIZARE EN ELECTRICA</t>
  </si>
  <si>
    <t>VARSAMINTE PT PERSOANE CU HANDICAP NEINCADRATE</t>
  </si>
  <si>
    <t>BUGETUL DE STAT</t>
  </si>
  <si>
    <t>RIDICARE NUMERAR</t>
  </si>
  <si>
    <t>RIDICARE NUMERA</t>
  </si>
  <si>
    <t>23.04.2018</t>
  </si>
  <si>
    <t>04.04.2018</t>
  </si>
  <si>
    <t>CESIUNE DR AUTOR</t>
  </si>
  <si>
    <t>IMPOZIT DR AUTOR</t>
  </si>
  <si>
    <t>ICI BUCURESTI</t>
  </si>
  <si>
    <t xml:space="preserve">CVA MENTINERE REINNOIRE </t>
  </si>
  <si>
    <t>REINTREGIRE</t>
  </si>
  <si>
    <t>DEPLASARI EXTERNE</t>
  </si>
  <si>
    <t xml:space="preserve">AVANS CONCEDIU </t>
  </si>
  <si>
    <t xml:space="preserve">ALIMENTARE CONT CARD </t>
  </si>
  <si>
    <t>POPRIRE SALARIU</t>
  </si>
  <si>
    <t xml:space="preserve">PENSIE ALIMENTARA </t>
  </si>
  <si>
    <t xml:space="preserve">POPRIRE SALARIU </t>
  </si>
  <si>
    <t xml:space="preserve">PENSIE PRIVATA </t>
  </si>
  <si>
    <t>PENSIE PRIVATA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</si>
</sst>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10" xfId="40" applyFont="1" applyBorder="1"/>
    <xf numFmtId="0" fontId="1" fillId="0" borderId="0" xfId="4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4" fontId="0" fillId="0" borderId="0" xfId="0" applyNumberFormat="1"/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/>
    </xf>
    <xf numFmtId="0" fontId="1" fillId="0" borderId="18" xfId="40" applyFont="1" applyBorder="1" applyAlignment="1">
      <alignment horizontal="center" vertical="center"/>
    </xf>
    <xf numFmtId="14" fontId="1" fillId="0" borderId="10" xfId="40" applyNumberFormat="1" applyFont="1" applyBorder="1"/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vertical="center" wrapText="1"/>
    </xf>
    <xf numFmtId="0" fontId="1" fillId="0" borderId="0" xfId="40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Fill="1"/>
    <xf numFmtId="0" fontId="26" fillId="0" borderId="17" xfId="40" applyFont="1" applyBorder="1"/>
    <xf numFmtId="0" fontId="21" fillId="0" borderId="10" xfId="0" applyFont="1" applyFill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horizontal="center" vertical="center"/>
    </xf>
    <xf numFmtId="0" fontId="20" fillId="0" borderId="10" xfId="4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5" fillId="24" borderId="0" xfId="0" applyFont="1" applyFill="1"/>
    <xf numFmtId="0" fontId="20" fillId="0" borderId="24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 wrapText="1"/>
    </xf>
    <xf numFmtId="0" fontId="20" fillId="0" borderId="26" xfId="40" applyFont="1" applyBorder="1" applyAlignment="1">
      <alignment horizontal="center" vertical="center"/>
    </xf>
    <xf numFmtId="0" fontId="1" fillId="0" borderId="12" xfId="40" applyFont="1" applyBorder="1" applyAlignment="1">
      <alignment horizontal="left" vertical="center"/>
    </xf>
    <xf numFmtId="0" fontId="1" fillId="0" borderId="12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center" vertical="center" wrapText="1"/>
    </xf>
    <xf numFmtId="0" fontId="1" fillId="0" borderId="10" xfId="40" applyFont="1" applyBorder="1" applyAlignment="1">
      <alignment horizontal="center" vertical="center" wrapText="1"/>
    </xf>
    <xf numFmtId="0" fontId="1" fillId="0" borderId="19" xfId="40" applyFont="1" applyBorder="1"/>
    <xf numFmtId="0" fontId="1" fillId="0" borderId="27" xfId="40" applyFont="1" applyBorder="1" applyAlignment="1">
      <alignment horizontal="center" vertical="center"/>
    </xf>
    <xf numFmtId="4" fontId="20" fillId="0" borderId="10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wrapText="1"/>
    </xf>
    <xf numFmtId="0" fontId="1" fillId="24" borderId="10" xfId="40" applyFont="1" applyFill="1" applyBorder="1" applyAlignment="1">
      <alignment horizontal="center" wrapText="1"/>
    </xf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0" fontId="1" fillId="24" borderId="19" xfId="40" applyFont="1" applyFill="1" applyBorder="1" applyAlignment="1">
      <alignment horizontal="left" vertical="center"/>
    </xf>
    <xf numFmtId="4" fontId="1" fillId="24" borderId="20" xfId="40" applyNumberFormat="1" applyFont="1" applyFill="1" applyBorder="1" applyAlignment="1">
      <alignment vertical="center"/>
    </xf>
    <xf numFmtId="14" fontId="1" fillId="0" borderId="12" xfId="40" applyNumberFormat="1" applyFont="1" applyBorder="1" applyAlignment="1">
      <alignment horizontal="left" vertical="center"/>
    </xf>
    <xf numFmtId="14" fontId="1" fillId="0" borderId="19" xfId="40" applyNumberFormat="1" applyFont="1" applyBorder="1" applyAlignment="1">
      <alignment horizontal="left" vertical="center"/>
    </xf>
    <xf numFmtId="14" fontId="1" fillId="0" borderId="10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vertical="center"/>
    </xf>
    <xf numFmtId="4" fontId="1" fillId="0" borderId="20" xfId="40" applyNumberFormat="1" applyFont="1" applyBorder="1" applyAlignment="1">
      <alignment horizontal="center" vertical="center"/>
    </xf>
    <xf numFmtId="0" fontId="1" fillId="0" borderId="10" xfId="40" applyFont="1" applyFill="1" applyBorder="1" applyAlignment="1">
      <alignment vertical="center" wrapText="1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23" fillId="0" borderId="28" xfId="41" applyFont="1" applyFill="1" applyBorder="1" applyAlignment="1">
      <alignment horizontal="center"/>
    </xf>
    <xf numFmtId="0" fontId="23" fillId="0" borderId="29" xfId="41" applyFont="1" applyFill="1" applyBorder="1" applyAlignment="1">
      <alignment horizontal="center"/>
    </xf>
    <xf numFmtId="14" fontId="1" fillId="0" borderId="27" xfId="40" applyNumberFormat="1" applyFont="1" applyBorder="1" applyAlignment="1"/>
    <xf numFmtId="4" fontId="1" fillId="0" borderId="14" xfId="30" applyNumberFormat="1" applyFont="1" applyFill="1" applyBorder="1" applyAlignment="1" applyProtection="1">
      <alignment horizontal="center" vertical="center"/>
    </xf>
    <xf numFmtId="4" fontId="1" fillId="0" borderId="30" xfId="40" applyNumberFormat="1" applyFont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0" fontId="25" fillId="0" borderId="10" xfId="0" applyFont="1" applyBorder="1"/>
    <xf numFmtId="14" fontId="1" fillId="0" borderId="10" xfId="40" applyNumberFormat="1" applyFont="1" applyBorder="1" applyAlignment="1">
      <alignment horizontal="center" vertical="center"/>
    </xf>
    <xf numFmtId="14" fontId="1" fillId="0" borderId="10" xfId="40" applyNumberFormat="1" applyFont="1" applyBorder="1" applyAlignment="1">
      <alignment horizontal="center"/>
    </xf>
    <xf numFmtId="14" fontId="1" fillId="0" borderId="27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7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14" fontId="20" fillId="0" borderId="27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vertical="center" wrapText="1"/>
    </xf>
    <xf numFmtId="14" fontId="20" fillId="0" borderId="2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wrapText="1"/>
    </xf>
    <xf numFmtId="0" fontId="1" fillId="24" borderId="2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7" xfId="40" applyFont="1" applyFill="1" applyBorder="1" applyAlignment="1">
      <alignment horizontal="center" vertical="center" wrapText="1"/>
    </xf>
    <xf numFmtId="0" fontId="20" fillId="24" borderId="27" xfId="40" applyFont="1" applyFill="1" applyBorder="1" applyAlignment="1">
      <alignment vertical="center" wrapText="1"/>
    </xf>
    <xf numFmtId="0" fontId="1" fillId="24" borderId="14" xfId="40" applyFont="1" applyFill="1" applyBorder="1" applyAlignment="1">
      <alignment vertical="center" wrapText="1"/>
    </xf>
    <xf numFmtId="0" fontId="20" fillId="24" borderId="27" xfId="4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vertical="center" wrapText="1"/>
    </xf>
    <xf numFmtId="0" fontId="1" fillId="24" borderId="27" xfId="40" applyFont="1" applyFill="1" applyBorder="1" applyAlignment="1">
      <alignment horizontal="center" wrapText="1"/>
    </xf>
    <xf numFmtId="14" fontId="20" fillId="24" borderId="27" xfId="40" applyNumberFormat="1" applyFont="1" applyFill="1" applyBorder="1" applyAlignment="1">
      <alignment horizontal="left" vertical="center" wrapText="1"/>
    </xf>
    <xf numFmtId="4" fontId="21" fillId="24" borderId="14" xfId="0" applyNumberFormat="1" applyFont="1" applyFill="1" applyBorder="1" applyAlignment="1">
      <alignment horizontal="center" wrapText="1"/>
    </xf>
    <xf numFmtId="0" fontId="21" fillId="0" borderId="27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horizontal="center" wrapText="1"/>
    </xf>
    <xf numFmtId="0" fontId="1" fillId="24" borderId="10" xfId="40" applyFont="1" applyFill="1" applyBorder="1" applyAlignment="1">
      <alignment horizontal="left" vertical="center"/>
    </xf>
    <xf numFmtId="4" fontId="1" fillId="24" borderId="14" xfId="40" applyNumberFormat="1" applyFont="1" applyFill="1" applyBorder="1" applyAlignment="1">
      <alignment vertical="center"/>
    </xf>
    <xf numFmtId="4" fontId="1" fillId="24" borderId="13" xfId="40" applyNumberFormat="1" applyFont="1" applyFill="1" applyBorder="1" applyAlignment="1">
      <alignment horizontal="right" vertical="center"/>
    </xf>
    <xf numFmtId="4" fontId="1" fillId="24" borderId="14" xfId="40" applyNumberFormat="1" applyFont="1" applyFill="1" applyBorder="1" applyAlignment="1">
      <alignment horizontal="right" vertical="center"/>
    </xf>
    <xf numFmtId="4" fontId="1" fillId="24" borderId="20" xfId="40" applyNumberFormat="1" applyFont="1" applyFill="1" applyBorder="1" applyAlignment="1">
      <alignment horizontal="right" vertical="center"/>
    </xf>
    <xf numFmtId="4" fontId="1" fillId="24" borderId="14" xfId="30" applyNumberFormat="1" applyFont="1" applyFill="1" applyBorder="1" applyAlignment="1" applyProtection="1">
      <alignment vertical="center"/>
    </xf>
    <xf numFmtId="0" fontId="1" fillId="0" borderId="32" xfId="40" applyFont="1" applyBorder="1" applyAlignment="1">
      <alignment horizontal="left" vertical="center"/>
    </xf>
    <xf numFmtId="0" fontId="1" fillId="0" borderId="33" xfId="40" applyFont="1" applyBorder="1"/>
    <xf numFmtId="0" fontId="25" fillId="0" borderId="0" xfId="0" applyFont="1" applyBorder="1"/>
    <xf numFmtId="0" fontId="25" fillId="0" borderId="34" xfId="0" applyFont="1" applyBorder="1"/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  <xf numFmtId="0" fontId="20" fillId="0" borderId="23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Layout" zoomScaleNormal="100" workbookViewId="0">
      <selection activeCell="A7" sqref="A7"/>
    </sheetView>
  </sheetViews>
  <sheetFormatPr defaultRowHeight="14.25"/>
  <cols>
    <col min="1" max="1" width="6.85546875" style="16" customWidth="1"/>
    <col min="2" max="2" width="10.140625" style="16" bestFit="1" customWidth="1"/>
    <col min="3" max="3" width="15.42578125" style="16" customWidth="1"/>
    <col min="4" max="4" width="22.28515625" style="16" bestFit="1" customWidth="1"/>
    <col min="5" max="5" width="22.7109375" style="16" bestFit="1" customWidth="1"/>
    <col min="6" max="6" width="11.7109375" style="16" customWidth="1"/>
    <col min="7" max="7" width="9.140625" style="16"/>
    <col min="8" max="8" width="10.7109375" style="16" bestFit="1" customWidth="1"/>
    <col min="9" max="9" width="12.28515625" style="16" bestFit="1" customWidth="1"/>
    <col min="10" max="10" width="10.140625" style="16" bestFit="1" customWidth="1"/>
    <col min="11" max="16384" width="9.140625" style="16"/>
  </cols>
  <sheetData>
    <row r="1" spans="1:15">
      <c r="A1" s="3" t="s">
        <v>4</v>
      </c>
      <c r="B1" s="3"/>
      <c r="C1" s="12"/>
      <c r="D1" s="12"/>
      <c r="E1" s="12"/>
      <c r="F1" s="12"/>
    </row>
    <row r="3" spans="1:15">
      <c r="A3" s="3" t="s">
        <v>34</v>
      </c>
      <c r="B3" s="12"/>
      <c r="C3" s="12"/>
      <c r="D3" s="12"/>
      <c r="F3" s="12"/>
    </row>
    <row r="4" spans="1:15">
      <c r="A4" s="12"/>
      <c r="B4" s="3"/>
      <c r="C4" s="12"/>
      <c r="D4" s="12"/>
      <c r="E4" s="12"/>
      <c r="F4" s="12"/>
    </row>
    <row r="5" spans="1:15" ht="15" customHeight="1">
      <c r="A5" s="118" t="s">
        <v>66</v>
      </c>
      <c r="B5" s="118"/>
      <c r="C5" s="118"/>
      <c r="F5" s="12"/>
    </row>
    <row r="6" spans="1:15" ht="15" thickBot="1">
      <c r="A6" s="4"/>
      <c r="B6" s="12"/>
      <c r="C6" s="12"/>
      <c r="D6" s="12"/>
      <c r="E6" s="12"/>
      <c r="F6" s="12"/>
    </row>
    <row r="7" spans="1:15" ht="51">
      <c r="A7" s="17" t="s">
        <v>0</v>
      </c>
      <c r="B7" s="18" t="s">
        <v>1</v>
      </c>
      <c r="C7" s="19" t="s">
        <v>2</v>
      </c>
      <c r="D7" s="18" t="s">
        <v>18</v>
      </c>
      <c r="E7" s="18" t="s">
        <v>32</v>
      </c>
      <c r="F7" s="5" t="s">
        <v>19</v>
      </c>
    </row>
    <row r="8" spans="1:15">
      <c r="A8" s="22">
        <v>1</v>
      </c>
      <c r="B8" s="23" t="s">
        <v>139</v>
      </c>
      <c r="C8" s="33" t="s">
        <v>26</v>
      </c>
      <c r="D8" s="33" t="s">
        <v>163</v>
      </c>
      <c r="E8" s="33" t="s">
        <v>164</v>
      </c>
      <c r="F8" s="70">
        <v>2983164.11</v>
      </c>
    </row>
    <row r="9" spans="1:15" ht="15.75" customHeight="1" thickBot="1">
      <c r="A9" s="115" t="s">
        <v>67</v>
      </c>
      <c r="B9" s="116"/>
      <c r="C9" s="116"/>
      <c r="D9" s="116"/>
      <c r="E9" s="117"/>
      <c r="F9" s="35">
        <f>SUM(F8)</f>
        <v>2983164.11</v>
      </c>
      <c r="J9" s="25"/>
      <c r="K9" s="25"/>
      <c r="L9" s="25"/>
      <c r="M9" s="25"/>
    </row>
    <row r="11" spans="1:15"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>
      <c r="F14" s="26"/>
      <c r="G14" s="25"/>
      <c r="H14" s="25"/>
      <c r="I14" s="25"/>
      <c r="J14" s="25"/>
      <c r="K14" s="25"/>
      <c r="L14" s="25"/>
      <c r="M14" s="25"/>
      <c r="N14" s="25"/>
      <c r="O14" s="25"/>
    </row>
    <row r="15" spans="1:15">
      <c r="F15" s="25"/>
      <c r="G15" s="25"/>
      <c r="H15" s="25"/>
      <c r="I15" s="25"/>
      <c r="J15" s="25"/>
      <c r="K15" s="25"/>
      <c r="L15" s="25"/>
      <c r="M15" s="25"/>
      <c r="N15" s="25"/>
      <c r="O15" s="25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:E9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view="pageLayout" topLeftCell="A46" zoomScaleNormal="100" workbookViewId="0">
      <selection activeCell="F36" sqref="F36"/>
    </sheetView>
  </sheetViews>
  <sheetFormatPr defaultRowHeight="15"/>
  <cols>
    <col min="1" max="1" width="19.140625" customWidth="1"/>
    <col min="2" max="2" width="11.28515625" bestFit="1" customWidth="1"/>
    <col min="3" max="3" width="5" bestFit="1" customWidth="1"/>
    <col min="4" max="4" width="12.85546875" bestFit="1" customWidth="1"/>
    <col min="5" max="5" width="14.28515625" style="31" bestFit="1" customWidth="1"/>
    <col min="6" max="6" width="25.85546875" customWidth="1"/>
    <col min="7" max="7" width="12.7109375" bestFit="1" customWidth="1"/>
    <col min="8" max="8" width="11.7109375" bestFit="1" customWidth="1"/>
    <col min="9" max="9" width="12.7109375" bestFit="1" customWidth="1"/>
    <col min="11" max="11" width="12.7109375" bestFit="1" customWidth="1"/>
  </cols>
  <sheetData>
    <row r="1" spans="1:6">
      <c r="A1" s="3" t="s">
        <v>4</v>
      </c>
      <c r="B1" s="3"/>
      <c r="C1" s="2"/>
      <c r="D1" s="2"/>
      <c r="E1" s="30"/>
      <c r="F1" s="2"/>
    </row>
    <row r="3" spans="1:6">
      <c r="A3" s="3" t="s">
        <v>30</v>
      </c>
      <c r="B3" s="2"/>
      <c r="C3" s="2"/>
      <c r="D3" s="2"/>
      <c r="E3" s="30"/>
    </row>
    <row r="4" spans="1:6">
      <c r="A4" s="3" t="s">
        <v>31</v>
      </c>
      <c r="B4" s="2"/>
      <c r="C4" s="2"/>
      <c r="D4" s="2"/>
      <c r="E4" s="30"/>
    </row>
    <row r="5" spans="1:6">
      <c r="A5" s="9" t="s">
        <v>5</v>
      </c>
      <c r="B5" s="3" t="s">
        <v>65</v>
      </c>
      <c r="C5" s="3"/>
    </row>
    <row r="6" spans="1:6" ht="15.75" thickBot="1">
      <c r="A6" s="2"/>
      <c r="B6" s="3"/>
      <c r="C6" s="3"/>
      <c r="D6" s="3"/>
      <c r="E6" s="30"/>
    </row>
    <row r="7" spans="1:6">
      <c r="A7" s="78" t="s">
        <v>26</v>
      </c>
      <c r="B7" s="79" t="s">
        <v>6</v>
      </c>
      <c r="C7" s="79" t="s">
        <v>7</v>
      </c>
      <c r="D7" s="79" t="s">
        <v>8</v>
      </c>
      <c r="E7" s="19" t="s">
        <v>3</v>
      </c>
      <c r="F7" s="80" t="s">
        <v>32</v>
      </c>
    </row>
    <row r="8" spans="1:6">
      <c r="A8" s="81" t="s">
        <v>9</v>
      </c>
      <c r="B8" s="27" t="s">
        <v>26</v>
      </c>
      <c r="C8" s="27" t="s">
        <v>26</v>
      </c>
      <c r="D8" s="65">
        <v>3006413</v>
      </c>
      <c r="E8" s="36" t="s">
        <v>26</v>
      </c>
      <c r="F8" s="82" t="s">
        <v>26</v>
      </c>
    </row>
    <row r="9" spans="1:6">
      <c r="A9" s="83" t="s">
        <v>10</v>
      </c>
      <c r="B9" s="64" t="s">
        <v>157</v>
      </c>
      <c r="C9" s="28">
        <v>3</v>
      </c>
      <c r="D9" s="29">
        <v>2129</v>
      </c>
      <c r="E9" s="49" t="s">
        <v>26</v>
      </c>
      <c r="F9" s="84" t="s">
        <v>184</v>
      </c>
    </row>
    <row r="10" spans="1:6" ht="26.25">
      <c r="A10" s="85" t="s">
        <v>26</v>
      </c>
      <c r="B10" s="64" t="s">
        <v>157</v>
      </c>
      <c r="C10" s="28">
        <v>4</v>
      </c>
      <c r="D10" s="29">
        <v>115276</v>
      </c>
      <c r="E10" s="49" t="s">
        <v>26</v>
      </c>
      <c r="F10" s="86" t="s">
        <v>40</v>
      </c>
    </row>
    <row r="11" spans="1:6" ht="25.5">
      <c r="A11" s="85" t="s">
        <v>26</v>
      </c>
      <c r="B11" s="64" t="s">
        <v>157</v>
      </c>
      <c r="C11" s="28">
        <v>4</v>
      </c>
      <c r="D11" s="29">
        <v>486092</v>
      </c>
      <c r="E11" s="49" t="s">
        <v>26</v>
      </c>
      <c r="F11" s="84" t="s">
        <v>37</v>
      </c>
    </row>
    <row r="12" spans="1:6" ht="25.5">
      <c r="A12" s="85" t="s">
        <v>26</v>
      </c>
      <c r="B12" s="64" t="s">
        <v>157</v>
      </c>
      <c r="C12" s="28">
        <v>4</v>
      </c>
      <c r="D12" s="29">
        <v>20318</v>
      </c>
      <c r="E12" s="49" t="s">
        <v>26</v>
      </c>
      <c r="F12" s="84" t="s">
        <v>159</v>
      </c>
    </row>
    <row r="13" spans="1:6">
      <c r="A13" s="85" t="s">
        <v>26</v>
      </c>
      <c r="B13" s="64" t="s">
        <v>157</v>
      </c>
      <c r="C13" s="28">
        <v>4</v>
      </c>
      <c r="D13" s="29">
        <v>2912</v>
      </c>
      <c r="E13" s="49" t="s">
        <v>26</v>
      </c>
      <c r="F13" s="84" t="s">
        <v>185</v>
      </c>
    </row>
    <row r="14" spans="1:6">
      <c r="A14" s="85" t="s">
        <v>26</v>
      </c>
      <c r="B14" s="64" t="s">
        <v>157</v>
      </c>
      <c r="C14" s="28">
        <v>5</v>
      </c>
      <c r="D14" s="29">
        <v>1200</v>
      </c>
      <c r="E14" s="49" t="s">
        <v>26</v>
      </c>
      <c r="F14" s="84" t="s">
        <v>186</v>
      </c>
    </row>
    <row r="15" spans="1:6">
      <c r="A15" s="85" t="s">
        <v>26</v>
      </c>
      <c r="B15" s="64" t="s">
        <v>157</v>
      </c>
      <c r="C15" s="28">
        <v>5</v>
      </c>
      <c r="D15" s="29">
        <v>200</v>
      </c>
      <c r="E15" s="49" t="s">
        <v>26</v>
      </c>
      <c r="F15" s="86" t="s">
        <v>187</v>
      </c>
    </row>
    <row r="16" spans="1:6">
      <c r="A16" s="85" t="s">
        <v>26</v>
      </c>
      <c r="B16" s="64" t="s">
        <v>157</v>
      </c>
      <c r="C16" s="28">
        <v>5</v>
      </c>
      <c r="D16" s="29">
        <v>400</v>
      </c>
      <c r="E16" s="49" t="s">
        <v>26</v>
      </c>
      <c r="F16" s="86" t="s">
        <v>186</v>
      </c>
    </row>
    <row r="17" spans="1:15">
      <c r="A17" s="85" t="s">
        <v>26</v>
      </c>
      <c r="B17" s="64" t="s">
        <v>157</v>
      </c>
      <c r="C17" s="28">
        <v>5</v>
      </c>
      <c r="D17" s="29">
        <v>1000</v>
      </c>
      <c r="E17" s="49" t="s">
        <v>26</v>
      </c>
      <c r="F17" s="86" t="s">
        <v>188</v>
      </c>
    </row>
    <row r="18" spans="1:15">
      <c r="A18" s="85" t="s">
        <v>26</v>
      </c>
      <c r="B18" s="64" t="s">
        <v>157</v>
      </c>
      <c r="C18" s="28">
        <v>5</v>
      </c>
      <c r="D18" s="29">
        <v>69000</v>
      </c>
      <c r="E18" s="49" t="s">
        <v>26</v>
      </c>
      <c r="F18" s="86" t="s">
        <v>35</v>
      </c>
    </row>
    <row r="19" spans="1:15" ht="25.5">
      <c r="A19" s="85" t="s">
        <v>26</v>
      </c>
      <c r="B19" s="64" t="s">
        <v>157</v>
      </c>
      <c r="C19" s="28">
        <v>5</v>
      </c>
      <c r="D19" s="29">
        <v>364480</v>
      </c>
      <c r="E19" s="49" t="s">
        <v>26</v>
      </c>
      <c r="F19" s="84" t="s">
        <v>36</v>
      </c>
    </row>
    <row r="20" spans="1:15">
      <c r="A20" s="85" t="s">
        <v>26</v>
      </c>
      <c r="B20" s="64" t="s">
        <v>157</v>
      </c>
      <c r="C20" s="28">
        <v>5</v>
      </c>
      <c r="D20" s="29">
        <v>100</v>
      </c>
      <c r="E20" s="49" t="s">
        <v>26</v>
      </c>
      <c r="F20" s="86" t="s">
        <v>186</v>
      </c>
    </row>
    <row r="21" spans="1:15">
      <c r="A21" s="85" t="s">
        <v>26</v>
      </c>
      <c r="B21" s="64" t="s">
        <v>157</v>
      </c>
      <c r="C21" s="28">
        <v>5</v>
      </c>
      <c r="D21" s="29">
        <v>100</v>
      </c>
      <c r="E21" s="49" t="s">
        <v>26</v>
      </c>
      <c r="F21" s="86" t="s">
        <v>188</v>
      </c>
    </row>
    <row r="22" spans="1:15">
      <c r="A22" s="85" t="s">
        <v>26</v>
      </c>
      <c r="B22" s="64" t="s">
        <v>157</v>
      </c>
      <c r="C22" s="28">
        <v>5</v>
      </c>
      <c r="D22" s="29">
        <v>200</v>
      </c>
      <c r="E22" s="49" t="s">
        <v>26</v>
      </c>
      <c r="F22" s="86" t="s">
        <v>186</v>
      </c>
    </row>
    <row r="23" spans="1:15">
      <c r="A23" s="85" t="s">
        <v>26</v>
      </c>
      <c r="B23" s="64" t="s">
        <v>157</v>
      </c>
      <c r="C23" s="28">
        <v>5</v>
      </c>
      <c r="D23" s="29">
        <v>1300</v>
      </c>
      <c r="E23" s="49" t="s">
        <v>26</v>
      </c>
      <c r="F23" s="86" t="s">
        <v>186</v>
      </c>
    </row>
    <row r="24" spans="1:15">
      <c r="A24" s="85" t="s">
        <v>26</v>
      </c>
      <c r="B24" s="64" t="s">
        <v>157</v>
      </c>
      <c r="C24" s="28">
        <v>5</v>
      </c>
      <c r="D24" s="29">
        <v>1983</v>
      </c>
      <c r="E24" s="49" t="s">
        <v>26</v>
      </c>
      <c r="F24" s="86" t="s">
        <v>33</v>
      </c>
    </row>
    <row r="25" spans="1:15">
      <c r="A25" s="85" t="s">
        <v>26</v>
      </c>
      <c r="B25" s="64" t="s">
        <v>157</v>
      </c>
      <c r="C25" s="28">
        <v>5</v>
      </c>
      <c r="D25" s="29">
        <v>1620</v>
      </c>
      <c r="E25" s="49" t="s">
        <v>26</v>
      </c>
      <c r="F25" s="86" t="s">
        <v>187</v>
      </c>
    </row>
    <row r="26" spans="1:15">
      <c r="A26" s="85" t="s">
        <v>26</v>
      </c>
      <c r="B26" s="64" t="s">
        <v>157</v>
      </c>
      <c r="C26" s="28">
        <v>5</v>
      </c>
      <c r="D26" s="29">
        <v>100</v>
      </c>
      <c r="E26" s="49" t="s">
        <v>26</v>
      </c>
      <c r="F26" s="84" t="s">
        <v>189</v>
      </c>
    </row>
    <row r="27" spans="1:15">
      <c r="A27" s="85" t="s">
        <v>26</v>
      </c>
      <c r="B27" s="64" t="s">
        <v>157</v>
      </c>
      <c r="C27" s="28">
        <v>5</v>
      </c>
      <c r="D27" s="29">
        <v>100</v>
      </c>
      <c r="E27" s="49" t="s">
        <v>26</v>
      </c>
      <c r="F27" s="84" t="s">
        <v>190</v>
      </c>
    </row>
    <row r="28" spans="1:15">
      <c r="A28" s="87" t="s">
        <v>11</v>
      </c>
      <c r="B28" s="53" t="s">
        <v>26</v>
      </c>
      <c r="C28" s="53" t="s">
        <v>26</v>
      </c>
      <c r="D28" s="66">
        <f>SUM(D9:D27)</f>
        <v>1068510</v>
      </c>
      <c r="E28" s="54" t="s">
        <v>26</v>
      </c>
      <c r="F28" s="88" t="s">
        <v>26</v>
      </c>
      <c r="H28" s="32"/>
      <c r="J28" s="8"/>
    </row>
    <row r="29" spans="1:15">
      <c r="A29" s="89" t="s">
        <v>26</v>
      </c>
      <c r="B29" s="53" t="s">
        <v>26</v>
      </c>
      <c r="C29" s="53" t="s">
        <v>26</v>
      </c>
      <c r="D29" s="53" t="s">
        <v>26</v>
      </c>
      <c r="E29" s="54">
        <f>SUM(D28)+D8</f>
        <v>4074923</v>
      </c>
      <c r="F29" s="88" t="s">
        <v>26</v>
      </c>
      <c r="H29" s="8"/>
    </row>
    <row r="30" spans="1:15">
      <c r="A30" s="87" t="s">
        <v>27</v>
      </c>
      <c r="B30" s="53" t="s">
        <v>26</v>
      </c>
      <c r="C30" s="50" t="s">
        <v>26</v>
      </c>
      <c r="D30" s="66">
        <v>653844</v>
      </c>
      <c r="E30" s="54" t="s">
        <v>26</v>
      </c>
      <c r="F30" s="88" t="s">
        <v>26</v>
      </c>
    </row>
    <row r="31" spans="1:15" ht="25.5">
      <c r="A31" s="90" t="s">
        <v>28</v>
      </c>
      <c r="B31" s="64" t="s">
        <v>157</v>
      </c>
      <c r="C31" s="53">
        <v>4</v>
      </c>
      <c r="D31" s="56">
        <v>4858</v>
      </c>
      <c r="E31" s="54" t="s">
        <v>26</v>
      </c>
      <c r="F31" s="91" t="s">
        <v>39</v>
      </c>
    </row>
    <row r="32" spans="1:15" ht="38.25">
      <c r="A32" s="92" t="s">
        <v>26</v>
      </c>
      <c r="B32" s="64" t="s">
        <v>157</v>
      </c>
      <c r="C32" s="53">
        <v>4</v>
      </c>
      <c r="D32" s="55">
        <v>110025</v>
      </c>
      <c r="E32" s="54" t="s">
        <v>26</v>
      </c>
      <c r="F32" s="91" t="s">
        <v>41</v>
      </c>
      <c r="N32" s="8"/>
      <c r="O32" s="8"/>
    </row>
    <row r="33" spans="1:6" ht="26.25">
      <c r="A33" s="92" t="s">
        <v>26</v>
      </c>
      <c r="B33" s="64" t="s">
        <v>157</v>
      </c>
      <c r="C33" s="53">
        <v>4</v>
      </c>
      <c r="D33" s="55">
        <v>728</v>
      </c>
      <c r="E33" s="54" t="s">
        <v>26</v>
      </c>
      <c r="F33" s="93" t="s">
        <v>42</v>
      </c>
    </row>
    <row r="34" spans="1:6" ht="26.25">
      <c r="A34" s="92" t="s">
        <v>26</v>
      </c>
      <c r="B34" s="64" t="s">
        <v>157</v>
      </c>
      <c r="C34" s="53">
        <v>4</v>
      </c>
      <c r="D34" s="55">
        <v>24262</v>
      </c>
      <c r="E34" s="54" t="s">
        <v>26</v>
      </c>
      <c r="F34" s="93" t="s">
        <v>38</v>
      </c>
    </row>
    <row r="35" spans="1:6">
      <c r="A35" s="92" t="s">
        <v>26</v>
      </c>
      <c r="B35" s="64" t="s">
        <v>157</v>
      </c>
      <c r="C35" s="53">
        <v>5</v>
      </c>
      <c r="D35" s="55">
        <v>15345</v>
      </c>
      <c r="E35" s="54" t="s">
        <v>26</v>
      </c>
      <c r="F35" s="93" t="s">
        <v>35</v>
      </c>
    </row>
    <row r="36" spans="1:6" ht="25.5">
      <c r="A36" s="92" t="s">
        <v>26</v>
      </c>
      <c r="B36" s="64" t="s">
        <v>157</v>
      </c>
      <c r="C36" s="53">
        <v>5</v>
      </c>
      <c r="D36" s="55">
        <v>83634</v>
      </c>
      <c r="E36" s="54" t="s">
        <v>26</v>
      </c>
      <c r="F36" s="94" t="s">
        <v>36</v>
      </c>
    </row>
    <row r="37" spans="1:6">
      <c r="A37" s="87" t="s">
        <v>29</v>
      </c>
      <c r="B37" s="53" t="s">
        <v>26</v>
      </c>
      <c r="C37" s="53" t="s">
        <v>26</v>
      </c>
      <c r="D37" s="66">
        <f>SUM(D31:D36)</f>
        <v>238852</v>
      </c>
      <c r="E37" s="54" t="s">
        <v>26</v>
      </c>
      <c r="F37" s="88" t="s">
        <v>26</v>
      </c>
    </row>
    <row r="38" spans="1:6">
      <c r="A38" s="95" t="s">
        <v>26</v>
      </c>
      <c r="B38" s="53" t="s">
        <v>26</v>
      </c>
      <c r="C38" s="53" t="s">
        <v>26</v>
      </c>
      <c r="D38" s="52"/>
      <c r="E38" s="54">
        <f>SUM(D37)+D30</f>
        <v>892696</v>
      </c>
      <c r="F38" s="88" t="s">
        <v>26</v>
      </c>
    </row>
    <row r="39" spans="1:6" ht="20.25" customHeight="1">
      <c r="A39" s="87" t="s">
        <v>12</v>
      </c>
      <c r="B39" s="53" t="s">
        <v>26</v>
      </c>
      <c r="C39" s="53" t="s">
        <v>26</v>
      </c>
      <c r="D39" s="66">
        <v>15745</v>
      </c>
      <c r="E39" s="54" t="s">
        <v>26</v>
      </c>
      <c r="F39" s="88" t="s">
        <v>26</v>
      </c>
    </row>
    <row r="40" spans="1:6" ht="26.25">
      <c r="A40" s="90" t="s">
        <v>13</v>
      </c>
      <c r="B40" s="64" t="s">
        <v>157</v>
      </c>
      <c r="C40" s="53">
        <v>4</v>
      </c>
      <c r="D40" s="56">
        <v>2780</v>
      </c>
      <c r="E40" s="54" t="s">
        <v>26</v>
      </c>
      <c r="F40" s="93" t="s">
        <v>37</v>
      </c>
    </row>
    <row r="41" spans="1:6" ht="26.25">
      <c r="A41" s="92" t="s">
        <v>26</v>
      </c>
      <c r="B41" s="64" t="s">
        <v>157</v>
      </c>
      <c r="C41" s="53">
        <v>4</v>
      </c>
      <c r="D41" s="56">
        <v>982</v>
      </c>
      <c r="E41" s="54" t="s">
        <v>26</v>
      </c>
      <c r="F41" s="93" t="s">
        <v>38</v>
      </c>
    </row>
    <row r="42" spans="1:6">
      <c r="A42" s="92" t="s">
        <v>26</v>
      </c>
      <c r="B42" s="64" t="s">
        <v>157</v>
      </c>
      <c r="C42" s="53">
        <v>5</v>
      </c>
      <c r="D42" s="56">
        <v>417</v>
      </c>
      <c r="E42" s="54" t="s">
        <v>26</v>
      </c>
      <c r="F42" s="93" t="s">
        <v>35</v>
      </c>
    </row>
    <row r="43" spans="1:6" ht="28.5" customHeight="1">
      <c r="A43" s="92" t="s">
        <v>26</v>
      </c>
      <c r="B43" s="64" t="s">
        <v>157</v>
      </c>
      <c r="C43" s="53">
        <v>5</v>
      </c>
      <c r="D43" s="56">
        <v>2255</v>
      </c>
      <c r="E43" s="54" t="s">
        <v>26</v>
      </c>
      <c r="F43" s="94" t="s">
        <v>36</v>
      </c>
    </row>
    <row r="44" spans="1:6">
      <c r="A44" s="87" t="s">
        <v>14</v>
      </c>
      <c r="B44" s="53" t="s">
        <v>26</v>
      </c>
      <c r="C44" s="53" t="s">
        <v>26</v>
      </c>
      <c r="D44" s="66">
        <f>SUM(D40:D43)</f>
        <v>6434</v>
      </c>
      <c r="E44" s="54" t="s">
        <v>26</v>
      </c>
      <c r="F44" s="88" t="s">
        <v>26</v>
      </c>
    </row>
    <row r="45" spans="1:6">
      <c r="A45" s="95" t="s">
        <v>26</v>
      </c>
      <c r="B45" s="53" t="s">
        <v>26</v>
      </c>
      <c r="C45" s="53" t="s">
        <v>26</v>
      </c>
      <c r="D45" s="52"/>
      <c r="E45" s="54">
        <f>SUM(D44)+D39</f>
        <v>22179</v>
      </c>
      <c r="F45" s="88" t="s">
        <v>26</v>
      </c>
    </row>
    <row r="46" spans="1:6">
      <c r="A46" s="87" t="s">
        <v>161</v>
      </c>
      <c r="B46" s="53" t="s">
        <v>26</v>
      </c>
      <c r="C46" s="53" t="s">
        <v>26</v>
      </c>
      <c r="D46" s="66">
        <v>76937.19</v>
      </c>
      <c r="E46" s="54" t="s">
        <v>26</v>
      </c>
      <c r="F46" s="88" t="s">
        <v>26</v>
      </c>
    </row>
    <row r="47" spans="1:6" ht="38.25">
      <c r="A47" s="96" t="s">
        <v>160</v>
      </c>
      <c r="B47" s="28" t="s">
        <v>157</v>
      </c>
      <c r="C47" s="53" t="s">
        <v>26</v>
      </c>
      <c r="D47" s="55">
        <v>64424.1</v>
      </c>
      <c r="E47" s="54" t="s">
        <v>26</v>
      </c>
      <c r="F47" s="94" t="s">
        <v>44</v>
      </c>
    </row>
    <row r="48" spans="1:6">
      <c r="A48" s="87" t="s">
        <v>162</v>
      </c>
      <c r="B48" s="53" t="s">
        <v>26</v>
      </c>
      <c r="C48" s="53" t="s">
        <v>26</v>
      </c>
      <c r="D48" s="66">
        <f>SUM(D47:D47)</f>
        <v>64424.1</v>
      </c>
      <c r="E48" s="54" t="s">
        <v>26</v>
      </c>
      <c r="F48" s="97" t="s">
        <v>26</v>
      </c>
    </row>
    <row r="49" spans="1:20">
      <c r="A49" s="98" t="s">
        <v>26</v>
      </c>
      <c r="B49" s="28" t="s">
        <v>26</v>
      </c>
      <c r="C49" s="28" t="s">
        <v>26</v>
      </c>
      <c r="D49" s="34" t="s">
        <v>26</v>
      </c>
      <c r="E49" s="37">
        <f>SUM(D48)+D46</f>
        <v>141361.29</v>
      </c>
      <c r="F49" s="99" t="s">
        <v>26</v>
      </c>
    </row>
    <row r="50" spans="1:20">
      <c r="A50" s="87" t="s">
        <v>15</v>
      </c>
      <c r="B50" s="53" t="s">
        <v>26</v>
      </c>
      <c r="C50" s="53" t="s">
        <v>26</v>
      </c>
      <c r="D50" s="66">
        <v>80211</v>
      </c>
      <c r="E50" s="54" t="s">
        <v>26</v>
      </c>
      <c r="F50" s="88" t="s">
        <v>26</v>
      </c>
    </row>
    <row r="51" spans="1:20" ht="39">
      <c r="A51" s="90" t="s">
        <v>16</v>
      </c>
      <c r="B51" s="64" t="s">
        <v>157</v>
      </c>
      <c r="C51" s="53">
        <v>4</v>
      </c>
      <c r="D51" s="56">
        <v>1933</v>
      </c>
      <c r="E51" s="54" t="s">
        <v>26</v>
      </c>
      <c r="F51" s="93" t="s">
        <v>41</v>
      </c>
    </row>
    <row r="52" spans="1:20">
      <c r="A52" s="92" t="s">
        <v>26</v>
      </c>
      <c r="B52" s="64" t="s">
        <v>157</v>
      </c>
      <c r="C52" s="51">
        <v>5</v>
      </c>
      <c r="D52" s="52">
        <v>213</v>
      </c>
      <c r="E52" s="54" t="s">
        <v>26</v>
      </c>
      <c r="F52" s="93" t="s">
        <v>35</v>
      </c>
    </row>
    <row r="53" spans="1:20" ht="26.25">
      <c r="A53" s="92" t="s">
        <v>26</v>
      </c>
      <c r="B53" s="64" t="s">
        <v>157</v>
      </c>
      <c r="C53" s="51">
        <v>5</v>
      </c>
      <c r="D53" s="52">
        <v>1155</v>
      </c>
      <c r="E53" s="54" t="s">
        <v>26</v>
      </c>
      <c r="F53" s="93" t="s">
        <v>36</v>
      </c>
      <c r="N53" s="8"/>
      <c r="O53" s="8"/>
      <c r="P53" s="8"/>
      <c r="Q53" s="8"/>
      <c r="R53" s="8"/>
      <c r="S53" s="8"/>
      <c r="T53" s="8"/>
    </row>
    <row r="54" spans="1:20">
      <c r="A54" s="87" t="s">
        <v>17</v>
      </c>
      <c r="B54" s="53" t="s">
        <v>26</v>
      </c>
      <c r="C54" s="53" t="s">
        <v>26</v>
      </c>
      <c r="D54" s="66">
        <f>SUM(D51:D53)</f>
        <v>3301</v>
      </c>
      <c r="E54" s="54" t="s">
        <v>26</v>
      </c>
      <c r="F54" s="100" t="s">
        <v>26</v>
      </c>
      <c r="N54" s="8"/>
      <c r="O54" s="8"/>
      <c r="P54" s="8"/>
      <c r="Q54" s="8"/>
      <c r="R54" s="8"/>
      <c r="S54" s="8"/>
      <c r="T54" s="8"/>
    </row>
    <row r="55" spans="1:20">
      <c r="A55" s="89" t="s">
        <v>26</v>
      </c>
      <c r="B55" s="53" t="s">
        <v>26</v>
      </c>
      <c r="C55" s="53" t="s">
        <v>26</v>
      </c>
      <c r="D55" s="53" t="s">
        <v>26</v>
      </c>
      <c r="E55" s="54">
        <f>SUM(D54)+D50</f>
        <v>83512</v>
      </c>
      <c r="F55" s="100" t="s">
        <v>26</v>
      </c>
      <c r="N55" s="8"/>
      <c r="O55" s="8"/>
      <c r="P55" s="8"/>
      <c r="Q55" s="8"/>
      <c r="R55" s="8"/>
      <c r="S55" s="8"/>
      <c r="T55" s="8"/>
    </row>
    <row r="56" spans="1:20">
      <c r="A56" s="87" t="s">
        <v>43</v>
      </c>
      <c r="B56" s="53" t="s">
        <v>26</v>
      </c>
      <c r="C56" s="53" t="s">
        <v>26</v>
      </c>
      <c r="D56" s="66">
        <v>60139</v>
      </c>
      <c r="E56" s="54" t="s">
        <v>26</v>
      </c>
      <c r="F56" s="88" t="s">
        <v>26</v>
      </c>
      <c r="N56" s="8"/>
      <c r="O56" s="8"/>
      <c r="P56" s="8"/>
      <c r="Q56" s="8"/>
      <c r="R56" s="8"/>
      <c r="S56" s="8"/>
      <c r="T56" s="8"/>
    </row>
    <row r="57" spans="1:20" ht="38.25">
      <c r="A57" s="96" t="s">
        <v>158</v>
      </c>
      <c r="B57" s="28" t="s">
        <v>157</v>
      </c>
      <c r="C57" s="53">
        <v>5</v>
      </c>
      <c r="D57" s="55">
        <v>29453</v>
      </c>
      <c r="E57" s="54" t="s">
        <v>26</v>
      </c>
      <c r="F57" s="94" t="s">
        <v>44</v>
      </c>
      <c r="N57" s="8"/>
    </row>
    <row r="58" spans="1:20">
      <c r="A58" s="87" t="s">
        <v>46</v>
      </c>
      <c r="B58" s="53" t="s">
        <v>26</v>
      </c>
      <c r="C58" s="53" t="s">
        <v>26</v>
      </c>
      <c r="D58" s="66">
        <f>SUM(D57:D57)</f>
        <v>29453</v>
      </c>
      <c r="E58" s="54" t="s">
        <v>26</v>
      </c>
      <c r="F58" s="97" t="s">
        <v>26</v>
      </c>
      <c r="G58" s="8"/>
      <c r="H58" s="8"/>
      <c r="I58" s="8"/>
      <c r="J58" s="8"/>
      <c r="K58" s="8"/>
      <c r="L58" s="8"/>
      <c r="M58" s="8"/>
      <c r="N58" s="8"/>
    </row>
    <row r="59" spans="1:20">
      <c r="A59" s="98" t="s">
        <v>26</v>
      </c>
      <c r="B59" s="28" t="s">
        <v>26</v>
      </c>
      <c r="C59" s="28" t="s">
        <v>26</v>
      </c>
      <c r="D59" s="34" t="s">
        <v>26</v>
      </c>
      <c r="E59" s="37">
        <f>SUM(D58)+D56</f>
        <v>89592</v>
      </c>
      <c r="F59" s="99" t="s">
        <v>26</v>
      </c>
      <c r="G59" s="8"/>
      <c r="H59" s="8"/>
      <c r="I59" s="8"/>
      <c r="J59" s="8"/>
      <c r="K59" s="8"/>
      <c r="L59" s="8"/>
      <c r="M59" s="8"/>
      <c r="N59" s="8"/>
    </row>
    <row r="60" spans="1:20" ht="15.75" thickBot="1">
      <c r="A60" s="101" t="s">
        <v>26</v>
      </c>
      <c r="B60" s="102" t="s">
        <v>26</v>
      </c>
      <c r="C60" s="102" t="s">
        <v>26</v>
      </c>
      <c r="D60" s="102" t="s">
        <v>26</v>
      </c>
      <c r="E60" s="103">
        <f>SUM(E8:E59)</f>
        <v>5304263.29</v>
      </c>
      <c r="F60" s="104" t="s">
        <v>26</v>
      </c>
      <c r="G60" s="8"/>
      <c r="H60" s="8"/>
      <c r="I60" s="8"/>
      <c r="J60" s="8"/>
      <c r="K60" s="8"/>
      <c r="L60" s="8"/>
      <c r="M60" s="8"/>
      <c r="N60" s="8"/>
    </row>
    <row r="61" spans="1:20">
      <c r="F61" s="8"/>
      <c r="G61" s="8"/>
      <c r="H61" s="8"/>
      <c r="I61" s="8"/>
      <c r="J61" s="8"/>
      <c r="K61" s="8"/>
      <c r="L61" s="8"/>
      <c r="M61" s="8"/>
      <c r="N61" s="8"/>
    </row>
    <row r="62" spans="1:20">
      <c r="F62" s="8"/>
      <c r="G62" s="8"/>
      <c r="H62" s="8"/>
      <c r="I62" s="8"/>
      <c r="J62" s="8"/>
      <c r="K62" s="8"/>
      <c r="L62" s="8"/>
      <c r="M62" s="8"/>
      <c r="N62" s="8"/>
    </row>
    <row r="63" spans="1:20">
      <c r="F63" s="8"/>
      <c r="G63" s="8"/>
      <c r="H63" s="8"/>
      <c r="I63" s="8"/>
      <c r="J63" s="8"/>
      <c r="K63" s="8"/>
      <c r="L63" s="8"/>
      <c r="M63" s="8"/>
      <c r="N63" s="8"/>
    </row>
    <row r="64" spans="1:20">
      <c r="F64" s="8"/>
      <c r="G64" s="8"/>
      <c r="H64" s="8"/>
      <c r="I64" s="8"/>
      <c r="J64" s="8"/>
      <c r="K64" s="8"/>
      <c r="L64" s="8"/>
      <c r="M64" s="8"/>
      <c r="N64" s="8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view="pageLayout" topLeftCell="A2" zoomScaleNormal="100" workbookViewId="0">
      <selection activeCell="E10" sqref="E10"/>
    </sheetView>
  </sheetViews>
  <sheetFormatPr defaultRowHeight="14.25"/>
  <cols>
    <col min="1" max="1" width="6.85546875" style="16" customWidth="1"/>
    <col min="2" max="2" width="10.140625" style="16" bestFit="1" customWidth="1"/>
    <col min="3" max="3" width="13" style="16" bestFit="1" customWidth="1"/>
    <col min="4" max="4" width="35.7109375" style="16" bestFit="1" customWidth="1"/>
    <col min="5" max="5" width="38.28515625" style="16" customWidth="1"/>
    <col min="6" max="6" width="14.28515625" style="16" bestFit="1" customWidth="1"/>
    <col min="7" max="7" width="9.140625" style="16"/>
    <col min="8" max="8" width="10.7109375" style="16" bestFit="1" customWidth="1"/>
    <col min="9" max="9" width="12.28515625" style="16" bestFit="1" customWidth="1"/>
    <col min="10" max="10" width="10.140625" style="16" bestFit="1" customWidth="1"/>
    <col min="11" max="16384" width="9.140625" style="16"/>
  </cols>
  <sheetData>
    <row r="1" spans="1:6">
      <c r="A1" s="3" t="s">
        <v>4</v>
      </c>
      <c r="B1" s="3"/>
      <c r="C1" s="12"/>
      <c r="D1" s="12"/>
      <c r="E1" s="12"/>
      <c r="F1" s="12"/>
    </row>
    <row r="3" spans="1:6">
      <c r="A3" s="3" t="s">
        <v>20</v>
      </c>
      <c r="B3" s="12"/>
      <c r="C3" s="12"/>
      <c r="D3" s="12"/>
      <c r="F3" s="12"/>
    </row>
    <row r="4" spans="1:6">
      <c r="A4" s="12"/>
      <c r="B4" s="3"/>
      <c r="C4" s="12"/>
      <c r="D4" s="12"/>
      <c r="E4" s="12"/>
      <c r="F4" s="12"/>
    </row>
    <row r="5" spans="1:6">
      <c r="A5" s="118" t="s">
        <v>66</v>
      </c>
      <c r="B5" s="118"/>
      <c r="C5" s="118"/>
      <c r="F5" s="12"/>
    </row>
    <row r="6" spans="1:6" ht="15" thickBot="1">
      <c r="A6" s="12"/>
      <c r="B6" s="12"/>
      <c r="C6" s="12"/>
      <c r="D6" s="12"/>
      <c r="E6" s="12"/>
      <c r="F6" s="12"/>
    </row>
    <row r="7" spans="1:6" ht="51.75" thickBot="1">
      <c r="A7" s="39" t="s">
        <v>0</v>
      </c>
      <c r="B7" s="40" t="s">
        <v>1</v>
      </c>
      <c r="C7" s="41" t="s">
        <v>2</v>
      </c>
      <c r="D7" s="40" t="s">
        <v>18</v>
      </c>
      <c r="E7" s="40" t="s">
        <v>32</v>
      </c>
      <c r="F7" s="42" t="s">
        <v>19</v>
      </c>
    </row>
    <row r="8" spans="1:6">
      <c r="A8" s="62">
        <v>1</v>
      </c>
      <c r="B8" s="59" t="s">
        <v>68</v>
      </c>
      <c r="C8" s="44">
        <v>356</v>
      </c>
      <c r="D8" s="43" t="s">
        <v>51</v>
      </c>
      <c r="E8" s="43" t="s">
        <v>69</v>
      </c>
      <c r="F8" s="107">
        <v>3812.76</v>
      </c>
    </row>
    <row r="9" spans="1:6">
      <c r="A9" s="48">
        <v>2</v>
      </c>
      <c r="B9" s="61" t="s">
        <v>68</v>
      </c>
      <c r="C9" s="46">
        <v>357</v>
      </c>
      <c r="D9" s="10" t="s">
        <v>51</v>
      </c>
      <c r="E9" s="10" t="s">
        <v>70</v>
      </c>
      <c r="F9" s="108">
        <v>5566.19</v>
      </c>
    </row>
    <row r="10" spans="1:6">
      <c r="A10" s="22">
        <v>3</v>
      </c>
      <c r="B10" s="61" t="s">
        <v>68</v>
      </c>
      <c r="C10" s="45">
        <v>358</v>
      </c>
      <c r="D10" s="20" t="s">
        <v>71</v>
      </c>
      <c r="E10" s="20" t="s">
        <v>50</v>
      </c>
      <c r="F10" s="109">
        <v>5877.4</v>
      </c>
    </row>
    <row r="11" spans="1:6">
      <c r="A11" s="48">
        <v>4</v>
      </c>
      <c r="B11" s="61" t="s">
        <v>68</v>
      </c>
      <c r="C11" s="45">
        <v>359</v>
      </c>
      <c r="D11" s="20" t="s">
        <v>72</v>
      </c>
      <c r="E11" s="20" t="s">
        <v>73</v>
      </c>
      <c r="F11" s="109">
        <v>195.16</v>
      </c>
    </row>
    <row r="12" spans="1:6">
      <c r="A12" s="22">
        <v>5</v>
      </c>
      <c r="B12" s="61" t="s">
        <v>68</v>
      </c>
      <c r="C12" s="45">
        <v>360</v>
      </c>
      <c r="D12" s="20" t="s">
        <v>74</v>
      </c>
      <c r="E12" s="20" t="s">
        <v>75</v>
      </c>
      <c r="F12" s="109">
        <v>26045.42</v>
      </c>
    </row>
    <row r="13" spans="1:6">
      <c r="A13" s="48">
        <v>6</v>
      </c>
      <c r="B13" s="61" t="s">
        <v>68</v>
      </c>
      <c r="C13" s="45">
        <v>361</v>
      </c>
      <c r="D13" s="20" t="s">
        <v>62</v>
      </c>
      <c r="E13" s="20" t="s">
        <v>76</v>
      </c>
      <c r="F13" s="109">
        <v>767.31</v>
      </c>
    </row>
    <row r="14" spans="1:6">
      <c r="A14" s="22">
        <v>7</v>
      </c>
      <c r="B14" s="61" t="s">
        <v>68</v>
      </c>
      <c r="C14" s="45">
        <v>362</v>
      </c>
      <c r="D14" s="20" t="s">
        <v>77</v>
      </c>
      <c r="E14" s="20" t="s">
        <v>78</v>
      </c>
      <c r="F14" s="109">
        <v>679.86</v>
      </c>
    </row>
    <row r="15" spans="1:6">
      <c r="A15" s="48">
        <v>8</v>
      </c>
      <c r="B15" s="61" t="s">
        <v>79</v>
      </c>
      <c r="C15" s="45">
        <v>24</v>
      </c>
      <c r="D15" s="20" t="s">
        <v>168</v>
      </c>
      <c r="E15" s="20" t="s">
        <v>174</v>
      </c>
      <c r="F15" s="109">
        <v>700</v>
      </c>
    </row>
    <row r="16" spans="1:6">
      <c r="A16" s="22">
        <v>9</v>
      </c>
      <c r="B16" s="61" t="s">
        <v>79</v>
      </c>
      <c r="C16" s="45">
        <v>363</v>
      </c>
      <c r="D16" s="20" t="s">
        <v>80</v>
      </c>
      <c r="E16" s="20" t="s">
        <v>81</v>
      </c>
      <c r="F16" s="58">
        <v>2714.49</v>
      </c>
    </row>
    <row r="17" spans="1:7">
      <c r="A17" s="48">
        <v>10</v>
      </c>
      <c r="B17" s="61" t="s">
        <v>79</v>
      </c>
      <c r="C17" s="45">
        <v>364</v>
      </c>
      <c r="D17" s="20" t="s">
        <v>52</v>
      </c>
      <c r="E17" s="1" t="s">
        <v>82</v>
      </c>
      <c r="F17" s="58">
        <v>4577.93</v>
      </c>
    </row>
    <row r="18" spans="1:7">
      <c r="A18" s="22">
        <v>11</v>
      </c>
      <c r="B18" s="61" t="s">
        <v>79</v>
      </c>
      <c r="C18" s="45">
        <v>365</v>
      </c>
      <c r="D18" s="20" t="s">
        <v>72</v>
      </c>
      <c r="E18" s="20" t="s">
        <v>83</v>
      </c>
      <c r="F18" s="58">
        <v>1606.5</v>
      </c>
    </row>
    <row r="19" spans="1:7">
      <c r="A19" s="48">
        <v>12</v>
      </c>
      <c r="B19" s="61" t="s">
        <v>79</v>
      </c>
      <c r="C19" s="45">
        <v>366</v>
      </c>
      <c r="D19" s="20" t="s">
        <v>84</v>
      </c>
      <c r="E19" s="47" t="s">
        <v>85</v>
      </c>
      <c r="F19" s="58">
        <v>6069</v>
      </c>
    </row>
    <row r="20" spans="1:7">
      <c r="A20" s="22">
        <v>13</v>
      </c>
      <c r="B20" s="61" t="s">
        <v>177</v>
      </c>
      <c r="C20" s="45">
        <v>25</v>
      </c>
      <c r="D20" s="20" t="s">
        <v>168</v>
      </c>
      <c r="E20" s="47" t="s">
        <v>174</v>
      </c>
      <c r="F20" s="58">
        <v>500</v>
      </c>
    </row>
    <row r="21" spans="1:7">
      <c r="A21" s="48">
        <v>14</v>
      </c>
      <c r="B21" s="61" t="s">
        <v>86</v>
      </c>
      <c r="C21" s="45">
        <v>401</v>
      </c>
      <c r="D21" s="20" t="s">
        <v>48</v>
      </c>
      <c r="E21" s="47" t="s">
        <v>49</v>
      </c>
      <c r="F21" s="58">
        <v>78</v>
      </c>
    </row>
    <row r="22" spans="1:7">
      <c r="A22" s="22">
        <v>15</v>
      </c>
      <c r="B22" s="61" t="s">
        <v>86</v>
      </c>
      <c r="C22" s="45">
        <v>402</v>
      </c>
      <c r="D22" s="20" t="s">
        <v>48</v>
      </c>
      <c r="E22" s="47" t="s">
        <v>49</v>
      </c>
      <c r="F22" s="58">
        <v>78</v>
      </c>
    </row>
    <row r="23" spans="1:7">
      <c r="A23" s="48">
        <v>16</v>
      </c>
      <c r="B23" s="61" t="s">
        <v>86</v>
      </c>
      <c r="C23" s="45">
        <v>403</v>
      </c>
      <c r="D23" s="20" t="s">
        <v>87</v>
      </c>
      <c r="E23" s="47" t="s">
        <v>88</v>
      </c>
      <c r="F23" s="58">
        <v>335.58</v>
      </c>
    </row>
    <row r="24" spans="1:7">
      <c r="A24" s="22">
        <v>17</v>
      </c>
      <c r="B24" s="61" t="s">
        <v>86</v>
      </c>
      <c r="C24" s="45">
        <v>404</v>
      </c>
      <c r="D24" s="20" t="s">
        <v>87</v>
      </c>
      <c r="E24" s="47" t="s">
        <v>88</v>
      </c>
      <c r="F24" s="58">
        <v>172.55</v>
      </c>
    </row>
    <row r="25" spans="1:7">
      <c r="A25" s="48">
        <v>18</v>
      </c>
      <c r="B25" s="61" t="s">
        <v>86</v>
      </c>
      <c r="C25" s="45">
        <v>405</v>
      </c>
      <c r="D25" s="20" t="s">
        <v>72</v>
      </c>
      <c r="E25" s="20" t="s">
        <v>89</v>
      </c>
      <c r="F25" s="58">
        <v>535.5</v>
      </c>
    </row>
    <row r="26" spans="1:7">
      <c r="A26" s="22">
        <v>19</v>
      </c>
      <c r="B26" s="61" t="s">
        <v>86</v>
      </c>
      <c r="C26" s="45">
        <v>406</v>
      </c>
      <c r="D26" s="20" t="s">
        <v>55</v>
      </c>
      <c r="E26" s="47" t="s">
        <v>56</v>
      </c>
      <c r="F26" s="58">
        <v>7000</v>
      </c>
    </row>
    <row r="27" spans="1:7">
      <c r="A27" s="48">
        <v>20</v>
      </c>
      <c r="B27" s="61" t="s">
        <v>86</v>
      </c>
      <c r="C27" s="45">
        <v>407</v>
      </c>
      <c r="D27" s="20" t="s">
        <v>90</v>
      </c>
      <c r="E27" s="47" t="s">
        <v>91</v>
      </c>
      <c r="F27" s="58">
        <v>119</v>
      </c>
    </row>
    <row r="28" spans="1:7">
      <c r="A28" s="22">
        <v>21</v>
      </c>
      <c r="B28" s="61" t="s">
        <v>86</v>
      </c>
      <c r="C28" s="45">
        <v>408</v>
      </c>
      <c r="D28" s="20" t="s">
        <v>92</v>
      </c>
      <c r="E28" s="47" t="s">
        <v>93</v>
      </c>
      <c r="F28" s="58">
        <v>6589.39</v>
      </c>
    </row>
    <row r="29" spans="1:7">
      <c r="A29" s="48">
        <v>22</v>
      </c>
      <c r="B29" s="61" t="s">
        <v>86</v>
      </c>
      <c r="C29" s="45">
        <v>409</v>
      </c>
      <c r="D29" s="20" t="s">
        <v>94</v>
      </c>
      <c r="E29" s="47" t="s">
        <v>95</v>
      </c>
      <c r="F29" s="58">
        <v>61</v>
      </c>
    </row>
    <row r="30" spans="1:7">
      <c r="A30" s="22">
        <v>23</v>
      </c>
      <c r="B30" s="61" t="s">
        <v>86</v>
      </c>
      <c r="C30" s="45">
        <v>410</v>
      </c>
      <c r="D30" s="20" t="s">
        <v>53</v>
      </c>
      <c r="E30" s="47" t="s">
        <v>45</v>
      </c>
      <c r="F30" s="58">
        <v>2556.12</v>
      </c>
    </row>
    <row r="31" spans="1:7">
      <c r="A31" s="48">
        <v>24</v>
      </c>
      <c r="B31" s="61" t="s">
        <v>86</v>
      </c>
      <c r="C31" s="45">
        <v>411</v>
      </c>
      <c r="D31" s="20" t="s">
        <v>96</v>
      </c>
      <c r="E31" s="47" t="s">
        <v>97</v>
      </c>
      <c r="F31" s="58">
        <v>599.9</v>
      </c>
      <c r="G31" s="38"/>
    </row>
    <row r="32" spans="1:7">
      <c r="A32" s="22">
        <v>25</v>
      </c>
      <c r="B32" s="61" t="s">
        <v>98</v>
      </c>
      <c r="C32" s="45">
        <v>399</v>
      </c>
      <c r="D32" s="20" t="s">
        <v>173</v>
      </c>
      <c r="E32" s="47" t="s">
        <v>172</v>
      </c>
      <c r="F32" s="58">
        <v>16739</v>
      </c>
      <c r="G32" s="38"/>
    </row>
    <row r="33" spans="1:6">
      <c r="A33" s="48">
        <v>26</v>
      </c>
      <c r="B33" s="61" t="s">
        <v>98</v>
      </c>
      <c r="C33" s="11">
        <v>415</v>
      </c>
      <c r="D33" s="10" t="s">
        <v>58</v>
      </c>
      <c r="E33" s="1" t="s">
        <v>59</v>
      </c>
      <c r="F33" s="106">
        <v>773.5</v>
      </c>
    </row>
    <row r="34" spans="1:6">
      <c r="A34" s="22">
        <v>27</v>
      </c>
      <c r="B34" s="61" t="s">
        <v>98</v>
      </c>
      <c r="C34" s="11">
        <v>416</v>
      </c>
      <c r="D34" s="10" t="s">
        <v>60</v>
      </c>
      <c r="E34" s="1" t="s">
        <v>99</v>
      </c>
      <c r="F34" s="106">
        <v>1352.44</v>
      </c>
    </row>
    <row r="35" spans="1:6">
      <c r="A35" s="48">
        <v>28</v>
      </c>
      <c r="B35" s="61" t="s">
        <v>98</v>
      </c>
      <c r="C35" s="21">
        <v>417</v>
      </c>
      <c r="D35" s="20" t="s">
        <v>47</v>
      </c>
      <c r="E35" s="47" t="s">
        <v>100</v>
      </c>
      <c r="F35" s="58">
        <v>1071</v>
      </c>
    </row>
    <row r="36" spans="1:6">
      <c r="A36" s="22">
        <v>29</v>
      </c>
      <c r="B36" s="61" t="s">
        <v>101</v>
      </c>
      <c r="C36" s="21">
        <v>26</v>
      </c>
      <c r="D36" s="20" t="s">
        <v>168</v>
      </c>
      <c r="E36" s="47" t="s">
        <v>174</v>
      </c>
      <c r="F36" s="58">
        <v>420</v>
      </c>
    </row>
    <row r="37" spans="1:6">
      <c r="A37" s="48">
        <v>30</v>
      </c>
      <c r="B37" s="61" t="s">
        <v>101</v>
      </c>
      <c r="C37" s="11">
        <v>418</v>
      </c>
      <c r="D37" s="10" t="s">
        <v>102</v>
      </c>
      <c r="E37" s="1" t="s">
        <v>103</v>
      </c>
      <c r="F37" s="106">
        <v>170.43</v>
      </c>
    </row>
    <row r="38" spans="1:6">
      <c r="A38" s="22">
        <v>31</v>
      </c>
      <c r="B38" s="61" t="s">
        <v>101</v>
      </c>
      <c r="C38" s="21">
        <v>419</v>
      </c>
      <c r="D38" s="20" t="s">
        <v>54</v>
      </c>
      <c r="E38" s="47" t="s">
        <v>104</v>
      </c>
      <c r="F38" s="58">
        <v>1787.81</v>
      </c>
    </row>
    <row r="39" spans="1:6">
      <c r="A39" s="48">
        <v>32</v>
      </c>
      <c r="B39" s="61" t="s">
        <v>101</v>
      </c>
      <c r="C39" s="21">
        <v>420</v>
      </c>
      <c r="D39" s="20" t="s">
        <v>63</v>
      </c>
      <c r="E39" s="47" t="s">
        <v>105</v>
      </c>
      <c r="F39" s="58">
        <v>12837.72</v>
      </c>
    </row>
    <row r="40" spans="1:6">
      <c r="A40" s="22">
        <v>33</v>
      </c>
      <c r="B40" s="61" t="s">
        <v>106</v>
      </c>
      <c r="C40" s="21">
        <v>27</v>
      </c>
      <c r="D40" s="20" t="s">
        <v>168</v>
      </c>
      <c r="E40" s="47" t="s">
        <v>174</v>
      </c>
      <c r="F40" s="58">
        <v>3375</v>
      </c>
    </row>
    <row r="41" spans="1:6">
      <c r="A41" s="48">
        <v>34</v>
      </c>
      <c r="B41" s="61" t="s">
        <v>106</v>
      </c>
      <c r="C41" s="21">
        <v>421</v>
      </c>
      <c r="D41" s="20" t="s">
        <v>57</v>
      </c>
      <c r="E41" s="47" t="s">
        <v>107</v>
      </c>
      <c r="F41" s="58">
        <v>14545.08</v>
      </c>
    </row>
    <row r="42" spans="1:6">
      <c r="A42" s="22">
        <v>35</v>
      </c>
      <c r="B42" s="61" t="s">
        <v>106</v>
      </c>
      <c r="C42" s="21">
        <v>422</v>
      </c>
      <c r="D42" s="20" t="s">
        <v>102</v>
      </c>
      <c r="E42" s="47" t="s">
        <v>103</v>
      </c>
      <c r="F42" s="58">
        <v>169.34</v>
      </c>
    </row>
    <row r="43" spans="1:6">
      <c r="A43" s="48">
        <v>36</v>
      </c>
      <c r="B43" s="61" t="s">
        <v>106</v>
      </c>
      <c r="C43" s="21">
        <v>423</v>
      </c>
      <c r="D43" s="20" t="s">
        <v>92</v>
      </c>
      <c r="E43" s="47" t="s">
        <v>108</v>
      </c>
      <c r="F43" s="58">
        <v>1904</v>
      </c>
    </row>
    <row r="44" spans="1:6">
      <c r="A44" s="22">
        <v>37</v>
      </c>
      <c r="B44" s="61" t="s">
        <v>106</v>
      </c>
      <c r="C44" s="21">
        <v>424</v>
      </c>
      <c r="D44" s="20" t="s">
        <v>109</v>
      </c>
      <c r="E44" s="47" t="s">
        <v>110</v>
      </c>
      <c r="F44" s="58">
        <v>5593</v>
      </c>
    </row>
    <row r="45" spans="1:6">
      <c r="A45" s="48">
        <v>38</v>
      </c>
      <c r="B45" s="61" t="s">
        <v>106</v>
      </c>
      <c r="C45" s="21">
        <v>425</v>
      </c>
      <c r="D45" s="20" t="s">
        <v>48</v>
      </c>
      <c r="E45" s="47" t="s">
        <v>111</v>
      </c>
      <c r="F45" s="58">
        <v>7715.92</v>
      </c>
    </row>
    <row r="46" spans="1:6">
      <c r="A46" s="22">
        <v>39</v>
      </c>
      <c r="B46" s="61" t="s">
        <v>112</v>
      </c>
      <c r="C46" s="21">
        <v>28</v>
      </c>
      <c r="D46" s="20" t="s">
        <v>168</v>
      </c>
      <c r="E46" s="47" t="s">
        <v>175</v>
      </c>
      <c r="F46" s="58">
        <v>994.6</v>
      </c>
    </row>
    <row r="47" spans="1:6">
      <c r="A47" s="48">
        <v>40</v>
      </c>
      <c r="B47" s="61" t="s">
        <v>115</v>
      </c>
      <c r="C47" s="21">
        <v>29</v>
      </c>
      <c r="D47" s="20" t="s">
        <v>168</v>
      </c>
      <c r="E47" s="47" t="s">
        <v>167</v>
      </c>
      <c r="F47" s="58">
        <v>2248.38</v>
      </c>
    </row>
    <row r="48" spans="1:6">
      <c r="A48" s="22">
        <v>41</v>
      </c>
      <c r="B48" s="61" t="s">
        <v>115</v>
      </c>
      <c r="C48" s="21">
        <v>431</v>
      </c>
      <c r="D48" s="20" t="s">
        <v>116</v>
      </c>
      <c r="E48" s="47" t="s">
        <v>117</v>
      </c>
      <c r="F48" s="58">
        <v>237.99</v>
      </c>
    </row>
    <row r="49" spans="1:6">
      <c r="A49" s="48">
        <v>42</v>
      </c>
      <c r="B49" s="61" t="s">
        <v>115</v>
      </c>
      <c r="C49" s="21">
        <v>432</v>
      </c>
      <c r="D49" s="20" t="s">
        <v>116</v>
      </c>
      <c r="E49" s="47" t="s">
        <v>117</v>
      </c>
      <c r="F49" s="58">
        <v>4314.4399999999996</v>
      </c>
    </row>
    <row r="50" spans="1:6">
      <c r="A50" s="22">
        <v>43</v>
      </c>
      <c r="B50" s="61" t="s">
        <v>115</v>
      </c>
      <c r="C50" s="21">
        <v>433</v>
      </c>
      <c r="D50" s="20" t="s">
        <v>61</v>
      </c>
      <c r="E50" s="20" t="s">
        <v>118</v>
      </c>
      <c r="F50" s="58">
        <v>101.28</v>
      </c>
    </row>
    <row r="51" spans="1:6">
      <c r="A51" s="48">
        <v>44</v>
      </c>
      <c r="B51" s="61" t="s">
        <v>115</v>
      </c>
      <c r="C51" s="21">
        <v>434</v>
      </c>
      <c r="D51" s="20" t="s">
        <v>47</v>
      </c>
      <c r="E51" s="47" t="s">
        <v>119</v>
      </c>
      <c r="F51" s="58">
        <v>539.41999999999996</v>
      </c>
    </row>
    <row r="52" spans="1:6">
      <c r="A52" s="22">
        <v>45</v>
      </c>
      <c r="B52" s="61" t="s">
        <v>115</v>
      </c>
      <c r="C52" s="21">
        <v>435</v>
      </c>
      <c r="D52" s="20" t="s">
        <v>48</v>
      </c>
      <c r="E52" s="47" t="s">
        <v>120</v>
      </c>
      <c r="F52" s="58">
        <v>6658.9</v>
      </c>
    </row>
    <row r="53" spans="1:6">
      <c r="A53" s="48">
        <v>46</v>
      </c>
      <c r="B53" s="61" t="s">
        <v>115</v>
      </c>
      <c r="C53" s="21">
        <v>436</v>
      </c>
      <c r="D53" s="20" t="s">
        <v>48</v>
      </c>
      <c r="E53" s="47" t="s">
        <v>49</v>
      </c>
      <c r="F53" s="58">
        <v>96</v>
      </c>
    </row>
    <row r="54" spans="1:6">
      <c r="A54" s="22">
        <v>47</v>
      </c>
      <c r="B54" s="61" t="s">
        <v>115</v>
      </c>
      <c r="C54" s="21">
        <v>437</v>
      </c>
      <c r="D54" s="20" t="s">
        <v>48</v>
      </c>
      <c r="E54" s="47" t="s">
        <v>49</v>
      </c>
      <c r="F54" s="58">
        <v>78</v>
      </c>
    </row>
    <row r="55" spans="1:6">
      <c r="A55" s="48">
        <v>48</v>
      </c>
      <c r="B55" s="61" t="s">
        <v>115</v>
      </c>
      <c r="C55" s="21">
        <v>30</v>
      </c>
      <c r="D55" s="20" t="s">
        <v>168</v>
      </c>
      <c r="E55" s="47" t="s">
        <v>174</v>
      </c>
      <c r="F55" s="58">
        <v>71.98</v>
      </c>
    </row>
    <row r="56" spans="1:6">
      <c r="A56" s="22">
        <v>49</v>
      </c>
      <c r="B56" s="61" t="s">
        <v>122</v>
      </c>
      <c r="C56" s="21">
        <v>438</v>
      </c>
      <c r="D56" s="20" t="s">
        <v>121</v>
      </c>
      <c r="E56" s="47" t="s">
        <v>123</v>
      </c>
      <c r="F56" s="58">
        <v>329</v>
      </c>
    </row>
    <row r="57" spans="1:6">
      <c r="A57" s="48">
        <v>50</v>
      </c>
      <c r="B57" s="61" t="s">
        <v>122</v>
      </c>
      <c r="C57" s="21">
        <v>439</v>
      </c>
      <c r="D57" s="20" t="s">
        <v>124</v>
      </c>
      <c r="E57" s="47" t="s">
        <v>50</v>
      </c>
      <c r="F57" s="58">
        <v>4041.52</v>
      </c>
    </row>
    <row r="58" spans="1:6">
      <c r="A58" s="22">
        <v>51</v>
      </c>
      <c r="B58" s="61" t="s">
        <v>122</v>
      </c>
      <c r="C58" s="21">
        <v>440</v>
      </c>
      <c r="D58" s="20" t="s">
        <v>64</v>
      </c>
      <c r="E58" s="20" t="s">
        <v>125</v>
      </c>
      <c r="F58" s="58">
        <v>392</v>
      </c>
    </row>
    <row r="59" spans="1:6">
      <c r="A59" s="48">
        <v>52</v>
      </c>
      <c r="B59" s="61" t="s">
        <v>122</v>
      </c>
      <c r="C59" s="21">
        <v>441</v>
      </c>
      <c r="D59" s="20" t="s">
        <v>126</v>
      </c>
      <c r="E59" s="20" t="s">
        <v>127</v>
      </c>
      <c r="F59" s="58">
        <v>3570</v>
      </c>
    </row>
    <row r="60" spans="1:6">
      <c r="A60" s="22">
        <v>53</v>
      </c>
      <c r="B60" s="61" t="s">
        <v>128</v>
      </c>
      <c r="C60" s="21">
        <v>443</v>
      </c>
      <c r="D60" s="20" t="s">
        <v>61</v>
      </c>
      <c r="E60" s="20" t="s">
        <v>118</v>
      </c>
      <c r="F60" s="58">
        <v>1618.4</v>
      </c>
    </row>
    <row r="61" spans="1:6">
      <c r="A61" s="48">
        <v>54</v>
      </c>
      <c r="B61" s="61" t="s">
        <v>128</v>
      </c>
      <c r="C61" s="21">
        <v>444</v>
      </c>
      <c r="D61" s="20" t="s">
        <v>129</v>
      </c>
      <c r="E61" s="20" t="s">
        <v>130</v>
      </c>
      <c r="F61" s="58">
        <v>415.95</v>
      </c>
    </row>
    <row r="62" spans="1:6">
      <c r="A62" s="22">
        <v>55</v>
      </c>
      <c r="B62" s="61" t="s">
        <v>128</v>
      </c>
      <c r="C62" s="21">
        <v>445</v>
      </c>
      <c r="D62" s="20" t="s">
        <v>131</v>
      </c>
      <c r="E62" s="20" t="s">
        <v>132</v>
      </c>
      <c r="F62" s="58">
        <v>761.14</v>
      </c>
    </row>
    <row r="63" spans="1:6">
      <c r="A63" s="48">
        <v>56</v>
      </c>
      <c r="B63" s="61" t="s">
        <v>128</v>
      </c>
      <c r="C63" s="21">
        <v>446</v>
      </c>
      <c r="D63" s="113" t="s">
        <v>180</v>
      </c>
      <c r="E63" s="113" t="s">
        <v>181</v>
      </c>
      <c r="F63" s="114">
        <v>664.14</v>
      </c>
    </row>
    <row r="64" spans="1:6">
      <c r="A64" s="22">
        <v>57</v>
      </c>
      <c r="B64" s="61" t="s">
        <v>133</v>
      </c>
      <c r="C64" s="21">
        <v>450</v>
      </c>
      <c r="D64" s="20" t="s">
        <v>26</v>
      </c>
      <c r="E64" s="20" t="s">
        <v>178</v>
      </c>
      <c r="F64" s="58">
        <v>290</v>
      </c>
    </row>
    <row r="65" spans="1:7">
      <c r="A65" s="48">
        <v>58</v>
      </c>
      <c r="B65" s="61" t="s">
        <v>133</v>
      </c>
      <c r="C65" s="21">
        <v>451</v>
      </c>
      <c r="D65" s="20" t="s">
        <v>26</v>
      </c>
      <c r="E65" s="20" t="s">
        <v>178</v>
      </c>
      <c r="F65" s="58">
        <v>290</v>
      </c>
    </row>
    <row r="66" spans="1:7">
      <c r="A66" s="22">
        <v>59</v>
      </c>
      <c r="B66" s="61" t="s">
        <v>133</v>
      </c>
      <c r="C66" s="21">
        <v>452</v>
      </c>
      <c r="D66" s="20" t="s">
        <v>26</v>
      </c>
      <c r="E66" s="20" t="s">
        <v>178</v>
      </c>
      <c r="F66" s="58">
        <v>1650</v>
      </c>
    </row>
    <row r="67" spans="1:7">
      <c r="A67" s="48">
        <v>60</v>
      </c>
      <c r="B67" s="60" t="s">
        <v>133</v>
      </c>
      <c r="C67" s="11">
        <v>453</v>
      </c>
      <c r="D67" s="10" t="s">
        <v>55</v>
      </c>
      <c r="E67" s="10" t="s">
        <v>134</v>
      </c>
      <c r="F67" s="106">
        <v>7000</v>
      </c>
    </row>
    <row r="68" spans="1:7">
      <c r="A68" s="22">
        <v>61</v>
      </c>
      <c r="B68" s="60" t="s">
        <v>133</v>
      </c>
      <c r="C68" s="21">
        <v>454</v>
      </c>
      <c r="D68" s="20" t="s">
        <v>57</v>
      </c>
      <c r="E68" s="20" t="s">
        <v>107</v>
      </c>
      <c r="F68" s="58">
        <v>14301.03</v>
      </c>
      <c r="G68" s="38"/>
    </row>
    <row r="69" spans="1:7">
      <c r="A69" s="48">
        <v>62</v>
      </c>
      <c r="B69" s="61" t="s">
        <v>133</v>
      </c>
      <c r="C69" s="11">
        <v>456</v>
      </c>
      <c r="D69" s="10" t="s">
        <v>136</v>
      </c>
      <c r="E69" s="10" t="s">
        <v>120</v>
      </c>
      <c r="F69" s="106">
        <v>5701.76</v>
      </c>
      <c r="G69" s="38"/>
    </row>
    <row r="70" spans="1:7">
      <c r="A70" s="22">
        <v>63</v>
      </c>
      <c r="B70" s="60" t="s">
        <v>176</v>
      </c>
      <c r="C70" s="21">
        <v>31</v>
      </c>
      <c r="D70" s="20" t="s">
        <v>168</v>
      </c>
      <c r="E70" s="20" t="s">
        <v>174</v>
      </c>
      <c r="F70" s="58">
        <v>130</v>
      </c>
      <c r="G70" s="38"/>
    </row>
    <row r="71" spans="1:7">
      <c r="A71" s="48">
        <v>64</v>
      </c>
      <c r="B71" s="60" t="s">
        <v>176</v>
      </c>
      <c r="C71" s="21">
        <v>92</v>
      </c>
      <c r="D71" s="20" t="s">
        <v>169</v>
      </c>
      <c r="E71" s="20" t="s">
        <v>170</v>
      </c>
      <c r="F71" s="58">
        <v>-172.61</v>
      </c>
      <c r="G71" s="38"/>
    </row>
    <row r="72" spans="1:7">
      <c r="A72" s="22">
        <v>65</v>
      </c>
      <c r="B72" s="60" t="s">
        <v>135</v>
      </c>
      <c r="C72" s="21" t="s">
        <v>26</v>
      </c>
      <c r="D72" s="20" t="s">
        <v>48</v>
      </c>
      <c r="E72" s="20" t="s">
        <v>182</v>
      </c>
      <c r="F72" s="58">
        <v>-363.32</v>
      </c>
      <c r="G72" s="38"/>
    </row>
    <row r="73" spans="1:7">
      <c r="A73" s="48">
        <v>66</v>
      </c>
      <c r="B73" s="60" t="s">
        <v>135</v>
      </c>
      <c r="C73" s="21">
        <v>466</v>
      </c>
      <c r="D73" s="20" t="s">
        <v>84</v>
      </c>
      <c r="E73" s="47" t="s">
        <v>140</v>
      </c>
      <c r="F73" s="58">
        <v>6069</v>
      </c>
    </row>
    <row r="74" spans="1:7">
      <c r="A74" s="22">
        <v>67</v>
      </c>
      <c r="B74" s="61" t="s">
        <v>135</v>
      </c>
      <c r="C74" s="11">
        <v>32</v>
      </c>
      <c r="D74" s="74" t="s">
        <v>168</v>
      </c>
      <c r="E74" s="10" t="s">
        <v>167</v>
      </c>
      <c r="F74" s="58">
        <v>145.32</v>
      </c>
    </row>
    <row r="75" spans="1:7">
      <c r="A75" s="48">
        <v>68</v>
      </c>
      <c r="B75" s="60" t="s">
        <v>139</v>
      </c>
      <c r="C75" s="21">
        <v>467</v>
      </c>
      <c r="D75" s="20" t="s">
        <v>92</v>
      </c>
      <c r="E75" s="47" t="s">
        <v>141</v>
      </c>
      <c r="F75" s="58">
        <v>2531.13</v>
      </c>
    </row>
    <row r="76" spans="1:7">
      <c r="A76" s="22">
        <v>69</v>
      </c>
      <c r="B76" s="60" t="s">
        <v>135</v>
      </c>
      <c r="C76" s="21">
        <v>468</v>
      </c>
      <c r="D76" s="20" t="s">
        <v>92</v>
      </c>
      <c r="E76" s="47" t="s">
        <v>93</v>
      </c>
      <c r="F76" s="58">
        <v>6982.92</v>
      </c>
    </row>
    <row r="77" spans="1:7">
      <c r="A77" s="48">
        <v>70</v>
      </c>
      <c r="B77" s="61" t="s">
        <v>135</v>
      </c>
      <c r="C77" s="11">
        <v>469</v>
      </c>
      <c r="D77" s="105" t="s">
        <v>142</v>
      </c>
      <c r="E77" s="10" t="s">
        <v>143</v>
      </c>
      <c r="F77" s="106">
        <v>7343.41</v>
      </c>
    </row>
    <row r="78" spans="1:7">
      <c r="A78" s="22">
        <v>71</v>
      </c>
      <c r="B78" s="60" t="s">
        <v>139</v>
      </c>
      <c r="C78" s="21">
        <v>470</v>
      </c>
      <c r="D78" s="57" t="s">
        <v>144</v>
      </c>
      <c r="E78" s="20" t="s">
        <v>145</v>
      </c>
      <c r="F78" s="58">
        <v>66.540000000000006</v>
      </c>
    </row>
    <row r="79" spans="1:7">
      <c r="A79" s="48">
        <v>72</v>
      </c>
      <c r="B79" s="61" t="s">
        <v>139</v>
      </c>
      <c r="C79" s="11">
        <v>471</v>
      </c>
      <c r="D79" s="10" t="s">
        <v>74</v>
      </c>
      <c r="E79" s="1" t="s">
        <v>171</v>
      </c>
      <c r="F79" s="106">
        <v>24927.32</v>
      </c>
    </row>
    <row r="80" spans="1:7">
      <c r="A80" s="22">
        <v>73</v>
      </c>
      <c r="B80" s="61" t="s">
        <v>139</v>
      </c>
      <c r="C80" s="21">
        <v>96</v>
      </c>
      <c r="D80" s="20" t="s">
        <v>169</v>
      </c>
      <c r="E80" s="47" t="s">
        <v>170</v>
      </c>
      <c r="F80" s="58">
        <v>-513</v>
      </c>
    </row>
    <row r="81" spans="1:6">
      <c r="A81" s="48">
        <v>74</v>
      </c>
      <c r="B81" s="60" t="s">
        <v>146</v>
      </c>
      <c r="C81" s="21">
        <v>33</v>
      </c>
      <c r="D81" s="20" t="s">
        <v>168</v>
      </c>
      <c r="E81" s="47" t="s">
        <v>174</v>
      </c>
      <c r="F81" s="58">
        <v>65.260000000000005</v>
      </c>
    </row>
    <row r="82" spans="1:6">
      <c r="A82" s="22">
        <v>75</v>
      </c>
      <c r="B82" s="60" t="s">
        <v>146</v>
      </c>
      <c r="C82" s="21">
        <v>472</v>
      </c>
      <c r="D82" s="20" t="s">
        <v>48</v>
      </c>
      <c r="E82" s="47" t="s">
        <v>49</v>
      </c>
      <c r="F82" s="58">
        <v>86</v>
      </c>
    </row>
    <row r="83" spans="1:6">
      <c r="A83" s="48">
        <v>76</v>
      </c>
      <c r="B83" s="60" t="s">
        <v>146</v>
      </c>
      <c r="C83" s="21">
        <v>473</v>
      </c>
      <c r="D83" s="20" t="s">
        <v>48</v>
      </c>
      <c r="E83" s="47" t="s">
        <v>49</v>
      </c>
      <c r="F83" s="58">
        <v>72</v>
      </c>
    </row>
    <row r="84" spans="1:6">
      <c r="A84" s="22">
        <v>77</v>
      </c>
      <c r="B84" s="61" t="s">
        <v>146</v>
      </c>
      <c r="C84" s="11">
        <v>474</v>
      </c>
      <c r="D84" s="10" t="s">
        <v>48</v>
      </c>
      <c r="E84" s="1" t="s">
        <v>49</v>
      </c>
      <c r="F84" s="110">
        <v>36</v>
      </c>
    </row>
    <row r="85" spans="1:6">
      <c r="A85" s="48">
        <v>78</v>
      </c>
      <c r="B85" s="61" t="s">
        <v>146</v>
      </c>
      <c r="C85" s="11">
        <v>475</v>
      </c>
      <c r="D85" s="10" t="s">
        <v>48</v>
      </c>
      <c r="E85" s="1" t="s">
        <v>49</v>
      </c>
      <c r="F85" s="110">
        <v>72</v>
      </c>
    </row>
    <row r="86" spans="1:6">
      <c r="A86" s="22">
        <v>79</v>
      </c>
      <c r="B86" s="61" t="s">
        <v>146</v>
      </c>
      <c r="C86" s="11">
        <v>476</v>
      </c>
      <c r="D86" s="10" t="s">
        <v>48</v>
      </c>
      <c r="E86" s="1" t="s">
        <v>49</v>
      </c>
      <c r="F86" s="110">
        <v>72</v>
      </c>
    </row>
    <row r="87" spans="1:6">
      <c r="A87" s="48">
        <v>80</v>
      </c>
      <c r="B87" s="60" t="s">
        <v>146</v>
      </c>
      <c r="C87" s="21">
        <v>477</v>
      </c>
      <c r="D87" s="1" t="s">
        <v>148</v>
      </c>
      <c r="E87" s="1" t="s">
        <v>149</v>
      </c>
      <c r="F87" s="110">
        <v>853.23</v>
      </c>
    </row>
    <row r="88" spans="1:6">
      <c r="A88" s="22">
        <v>81</v>
      </c>
      <c r="B88" s="60" t="s">
        <v>146</v>
      </c>
      <c r="C88" s="21">
        <v>478</v>
      </c>
      <c r="D88" s="10" t="s">
        <v>77</v>
      </c>
      <c r="E88" s="10" t="s">
        <v>150</v>
      </c>
      <c r="F88" s="110">
        <v>227.98</v>
      </c>
    </row>
    <row r="89" spans="1:6">
      <c r="A89" s="48">
        <v>82</v>
      </c>
      <c r="B89" s="60" t="s">
        <v>146</v>
      </c>
      <c r="C89" s="21">
        <v>479</v>
      </c>
      <c r="D89" s="10" t="s">
        <v>173</v>
      </c>
      <c r="E89" s="10" t="s">
        <v>179</v>
      </c>
      <c r="F89" s="110">
        <v>19</v>
      </c>
    </row>
    <row r="90" spans="1:6">
      <c r="A90" s="22">
        <v>83</v>
      </c>
      <c r="B90" s="60" t="s">
        <v>146</v>
      </c>
      <c r="C90" s="21">
        <v>480</v>
      </c>
      <c r="D90" s="10" t="s">
        <v>173</v>
      </c>
      <c r="E90" s="10" t="s">
        <v>179</v>
      </c>
      <c r="F90" s="110">
        <v>19</v>
      </c>
    </row>
    <row r="91" spans="1:6">
      <c r="A91" s="48">
        <v>84</v>
      </c>
      <c r="B91" s="60" t="s">
        <v>146</v>
      </c>
      <c r="C91" s="21">
        <v>481</v>
      </c>
      <c r="D91" s="10" t="s">
        <v>173</v>
      </c>
      <c r="E91" s="10" t="s">
        <v>179</v>
      </c>
      <c r="F91" s="110">
        <v>105</v>
      </c>
    </row>
    <row r="92" spans="1:6">
      <c r="A92" s="22">
        <v>85</v>
      </c>
      <c r="B92" s="60" t="s">
        <v>146</v>
      </c>
      <c r="C92" s="21">
        <v>482</v>
      </c>
      <c r="D92" s="10" t="s">
        <v>124</v>
      </c>
      <c r="E92" s="1" t="s">
        <v>120</v>
      </c>
      <c r="F92" s="106">
        <v>3300.42</v>
      </c>
    </row>
    <row r="93" spans="1:6">
      <c r="A93" s="48">
        <v>86</v>
      </c>
      <c r="B93" s="60" t="s">
        <v>146</v>
      </c>
      <c r="C93" s="21">
        <v>483</v>
      </c>
      <c r="D93" s="10" t="s">
        <v>151</v>
      </c>
      <c r="E93" s="1" t="s">
        <v>120</v>
      </c>
      <c r="F93" s="106">
        <v>5235.3999999999996</v>
      </c>
    </row>
    <row r="94" spans="1:6">
      <c r="A94" s="22">
        <v>87</v>
      </c>
      <c r="B94" s="60" t="s">
        <v>146</v>
      </c>
      <c r="C94" s="21">
        <v>484</v>
      </c>
      <c r="D94" s="10" t="s">
        <v>151</v>
      </c>
      <c r="E94" s="1" t="s">
        <v>120</v>
      </c>
      <c r="F94" s="106">
        <v>2131</v>
      </c>
    </row>
    <row r="95" spans="1:6">
      <c r="A95" s="48">
        <v>88</v>
      </c>
      <c r="B95" s="60" t="s">
        <v>146</v>
      </c>
      <c r="C95" s="21">
        <v>485</v>
      </c>
      <c r="D95" s="10" t="s">
        <v>138</v>
      </c>
      <c r="E95" s="1" t="s">
        <v>45</v>
      </c>
      <c r="F95" s="106">
        <v>1063.67</v>
      </c>
    </row>
    <row r="96" spans="1:6">
      <c r="A96" s="22">
        <v>89</v>
      </c>
      <c r="B96" s="60" t="s">
        <v>146</v>
      </c>
      <c r="C96" s="21">
        <v>486</v>
      </c>
      <c r="D96" s="10" t="s">
        <v>152</v>
      </c>
      <c r="E96" s="1" t="s">
        <v>153</v>
      </c>
      <c r="F96" s="106">
        <v>476</v>
      </c>
    </row>
    <row r="97" spans="1:15">
      <c r="A97" s="48">
        <v>90</v>
      </c>
      <c r="B97" s="60" t="s">
        <v>147</v>
      </c>
      <c r="C97" s="21">
        <v>487</v>
      </c>
      <c r="D97" s="10" t="s">
        <v>154</v>
      </c>
      <c r="E97" s="1" t="s">
        <v>156</v>
      </c>
      <c r="F97" s="106">
        <v>1360.08</v>
      </c>
      <c r="H97" s="72"/>
      <c r="I97" s="73"/>
      <c r="J97" s="25"/>
    </row>
    <row r="98" spans="1:15">
      <c r="A98" s="22">
        <v>91</v>
      </c>
      <c r="B98" s="60" t="s">
        <v>147</v>
      </c>
      <c r="C98" s="21">
        <v>487</v>
      </c>
      <c r="D98" s="10" t="s">
        <v>154</v>
      </c>
      <c r="E98" s="1" t="s">
        <v>155</v>
      </c>
      <c r="F98" s="106">
        <v>2815.02</v>
      </c>
      <c r="H98" s="72"/>
      <c r="I98" s="73"/>
      <c r="J98" s="25"/>
    </row>
    <row r="99" spans="1:15">
      <c r="A99" s="48">
        <v>92</v>
      </c>
      <c r="B99" s="60" t="s">
        <v>147</v>
      </c>
      <c r="C99" s="21" t="s">
        <v>26</v>
      </c>
      <c r="D99" s="10" t="s">
        <v>169</v>
      </c>
      <c r="E99" s="1" t="s">
        <v>170</v>
      </c>
      <c r="F99" s="71">
        <v>-399.19</v>
      </c>
      <c r="H99" s="72"/>
      <c r="I99" s="73"/>
      <c r="J99" s="25"/>
    </row>
    <row r="100" spans="1:15">
      <c r="A100" s="22">
        <v>93</v>
      </c>
      <c r="B100" s="76" t="s">
        <v>26</v>
      </c>
      <c r="C100" s="75" t="s">
        <v>26</v>
      </c>
      <c r="D100" s="10" t="s">
        <v>166</v>
      </c>
      <c r="E100" s="1" t="s">
        <v>26</v>
      </c>
      <c r="F100" s="71">
        <v>6420.06</v>
      </c>
      <c r="H100" s="73"/>
      <c r="I100" s="73"/>
      <c r="J100" s="25"/>
    </row>
    <row r="101" spans="1:15">
      <c r="A101" s="48">
        <v>94</v>
      </c>
      <c r="B101" s="76" t="s">
        <v>26</v>
      </c>
      <c r="C101" s="75" t="s">
        <v>26</v>
      </c>
      <c r="D101" s="111" t="s">
        <v>183</v>
      </c>
      <c r="E101" s="112"/>
      <c r="F101" s="71">
        <v>5107.68</v>
      </c>
      <c r="H101" s="73"/>
      <c r="I101" s="73"/>
      <c r="J101" s="25"/>
    </row>
    <row r="102" spans="1:15" ht="15.75" customHeight="1" thickBot="1">
      <c r="A102" s="115" t="s">
        <v>67</v>
      </c>
      <c r="B102" s="116"/>
      <c r="C102" s="116"/>
      <c r="D102" s="116"/>
      <c r="E102" s="117"/>
      <c r="F102" s="24">
        <f>SUM(F8:F101)</f>
        <v>278341.55000000016</v>
      </c>
      <c r="H102" s="72"/>
      <c r="I102" s="73"/>
      <c r="J102" s="25"/>
      <c r="K102" s="25"/>
      <c r="L102" s="25"/>
      <c r="M102" s="25"/>
    </row>
    <row r="104" spans="1:15"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>
      <c r="F107" s="26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102:E102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7" sqref="A7:E10"/>
    </sheetView>
  </sheetViews>
  <sheetFormatPr defaultRowHeight="12.75"/>
  <cols>
    <col min="1" max="1" width="10.28515625" style="14" customWidth="1"/>
    <col min="2" max="2" width="13.85546875" style="14" customWidth="1"/>
    <col min="3" max="3" width="27.140625" style="14" customWidth="1"/>
    <col min="4" max="4" width="31.28515625" style="14" bestFit="1" customWidth="1"/>
    <col min="5" max="5" width="14.7109375" style="14" customWidth="1"/>
    <col min="6" max="16384" width="9.140625" style="14"/>
  </cols>
  <sheetData>
    <row r="1" spans="1:5">
      <c r="A1" s="3" t="s">
        <v>4</v>
      </c>
      <c r="B1" s="3"/>
      <c r="C1" s="3"/>
      <c r="D1" s="12"/>
      <c r="E1" s="12"/>
    </row>
    <row r="3" spans="1:5">
      <c r="A3" s="3" t="s">
        <v>21</v>
      </c>
      <c r="D3" s="12"/>
      <c r="E3" s="12"/>
    </row>
    <row r="4" spans="1:5">
      <c r="A4" s="12"/>
      <c r="B4" s="3"/>
      <c r="C4" s="3"/>
      <c r="D4" s="12"/>
      <c r="E4" s="12"/>
    </row>
    <row r="5" spans="1:5">
      <c r="A5" s="7" t="s">
        <v>5</v>
      </c>
      <c r="B5" s="3" t="s">
        <v>65</v>
      </c>
      <c r="C5" s="3"/>
      <c r="D5" s="12"/>
      <c r="E5" s="12"/>
    </row>
    <row r="6" spans="1:5" ht="13.5" thickBot="1">
      <c r="A6" s="12"/>
      <c r="B6" s="12"/>
      <c r="C6" s="12"/>
      <c r="D6" s="12"/>
      <c r="E6" s="12"/>
    </row>
    <row r="7" spans="1:5">
      <c r="A7" s="67" t="s">
        <v>22</v>
      </c>
      <c r="B7" s="68" t="s">
        <v>23</v>
      </c>
      <c r="C7" s="68" t="s">
        <v>25</v>
      </c>
      <c r="D7" s="68" t="s">
        <v>24</v>
      </c>
      <c r="E7" s="5" t="s">
        <v>19</v>
      </c>
    </row>
    <row r="8" spans="1:5">
      <c r="A8" s="69" t="s">
        <v>135</v>
      </c>
      <c r="B8" s="11">
        <v>455</v>
      </c>
      <c r="C8" s="20" t="s">
        <v>52</v>
      </c>
      <c r="D8" s="20" t="s">
        <v>137</v>
      </c>
      <c r="E8" s="63">
        <v>79099.3</v>
      </c>
    </row>
    <row r="9" spans="1:5">
      <c r="A9" s="77" t="s">
        <v>112</v>
      </c>
      <c r="B9" s="21">
        <v>430</v>
      </c>
      <c r="C9" s="20" t="s">
        <v>113</v>
      </c>
      <c r="D9" s="47" t="s">
        <v>114</v>
      </c>
      <c r="E9" s="63">
        <v>3854.99</v>
      </c>
    </row>
    <row r="10" spans="1:5" ht="15.75" customHeight="1" thickBot="1">
      <c r="A10" s="115" t="s">
        <v>165</v>
      </c>
      <c r="B10" s="116"/>
      <c r="C10" s="117"/>
      <c r="D10" s="13"/>
      <c r="E10" s="6">
        <f>SUM(E8:E9)</f>
        <v>82954.290000000008</v>
      </c>
    </row>
    <row r="18" spans="1:1" ht="15">
      <c r="A18" s="15"/>
    </row>
    <row r="19" spans="1:1" ht="15">
      <c r="A19" s="15"/>
    </row>
    <row r="20" spans="1:1" ht="15">
      <c r="A20" s="15"/>
    </row>
    <row r="21" spans="1:1" ht="15">
      <c r="A21" s="15"/>
    </row>
  </sheetData>
  <sheetProtection password="BE58" sheet="1" formatCells="0" formatColumns="0" formatRows="0" insertColumns="0" insertRows="0" insertHyperlinks="0" deleteColumns="0" deleteRows="0" sort="0" autoFilter="0" pivotTables="0"/>
  <mergeCells count="1">
    <mergeCell ref="A10:C1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transferuri curente</vt:lpstr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2020-05-06T10:50:24Z</dcterms:modified>
</cp:coreProperties>
</file>