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27795" windowHeight="11715" activeTab="3"/>
  </bookViews>
  <sheets>
    <sheet name="varsaminte pers cu handicap" sheetId="7" r:id="rId1"/>
    <sheet name="transferuri curente" sheetId="6" r:id="rId2"/>
    <sheet name="personal " sheetId="5" r:id="rId3"/>
    <sheet name="materiale" sheetId="2" r:id="rId4"/>
  </sheets>
  <calcPr calcId="145621"/>
  <fileRecoveryPr autoRecover="0"/>
</workbook>
</file>

<file path=xl/calcChain.xml><?xml version="1.0" encoding="utf-8"?>
<calcChain xmlns="http://schemas.openxmlformats.org/spreadsheetml/2006/main">
  <c r="F45" i="2" l="1"/>
  <c r="D9" i="7"/>
  <c r="E10" i="7" s="1"/>
  <c r="D57" i="5" l="1"/>
  <c r="E58" i="5" s="1"/>
  <c r="F8" i="6" l="1"/>
  <c r="D53" i="5" l="1"/>
  <c r="D45" i="5"/>
  <c r="D29" i="5"/>
  <c r="D61" i="5" l="1"/>
  <c r="E62" i="5" s="1"/>
  <c r="E54" i="5"/>
  <c r="E46" i="5"/>
  <c r="E30" i="5" l="1"/>
  <c r="E63" i="5" s="1"/>
</calcChain>
</file>

<file path=xl/sharedStrings.xml><?xml version="1.0" encoding="utf-8"?>
<sst xmlns="http://schemas.openxmlformats.org/spreadsheetml/2006/main" count="413" uniqueCount="136">
  <si>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</si>
  <si>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</si>
  <si>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</si>
  <si>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</si>
  <si>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</si>
  <si>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</si>
  <si>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</si>
  <si>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</si>
  <si>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</si>
  <si>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</si>
  <si>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</si>
  <si>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</si>
  <si>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</si>
  <si>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</si>
  <si>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</si>
  <si>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</si>
  <si>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</si>
  <si>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</si>
  <si>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</si>
  <si>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</si>
  <si>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</si>
  <si>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</si>
  <si>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</si>
  <si>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</si>
  <si>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</si>
  <si>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</si>
  <si>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 xml:space="preserve">CAP 55 02 01 "CONTRIBUTII SI COTIZATII LA ORGANISMELE INTERNATIONALE" </t>
  </si>
  <si>
    <t>IMPOZIT SALARII</t>
  </si>
  <si>
    <t>CONTRIBUTII ANGAJAT BFS</t>
  </si>
  <si>
    <t>ALIM CONT CARD SALARII BANCA TRANSILVANIA</t>
  </si>
  <si>
    <t>ALIM CONT CARD SALARIU RAIFFEISEN BANK</t>
  </si>
  <si>
    <t>ALIMENTARE CONT CARD SALARII RAIFFEISEN BANK</t>
  </si>
  <si>
    <t>ALIMENTARE CONT CARD SALARII BANCA TRANSILVANIA</t>
  </si>
  <si>
    <t>Subtotal 10.03.07</t>
  </si>
  <si>
    <t>CVA CONTRIBUTIA ASIGURATORIE PENTRU MUNCA</t>
  </si>
  <si>
    <t>Total 10.03.07</t>
  </si>
  <si>
    <t>10.03.07</t>
  </si>
  <si>
    <t>ALIM CONT CARD SALARIU</t>
  </si>
  <si>
    <t>ALIMENTARE CONT CARD SALARIU BRD</t>
  </si>
  <si>
    <t>ALIMENTARE CONT CARD SALARIU</t>
  </si>
  <si>
    <t>ALIMENTARE CONT CARD SALARIU ING BANK</t>
  </si>
  <si>
    <t>ALIM CONT CARD SALARIU OTP BANK</t>
  </si>
  <si>
    <t>ALIMENTARE CONT CARD SALARIU  OTP BANK</t>
  </si>
  <si>
    <t>ALIMENTARE CONT CARD SALARIU OTP BANK</t>
  </si>
  <si>
    <t>WECO TMC SRL</t>
  </si>
  <si>
    <t>CVAL BILETE DE AVION</t>
  </si>
  <si>
    <t>CVAL SERVICIU MEDICAL</t>
  </si>
  <si>
    <t>OSIM</t>
  </si>
  <si>
    <t>CENTRAL TRAVEL SRL</t>
  </si>
  <si>
    <t>ALIM CONT CARD SALARIU CEC</t>
  </si>
  <si>
    <t>CVAL ALIMENTARE MASINA DE FRANCAT</t>
  </si>
  <si>
    <t>BTM DIVIZIA DE SECURITATE SRL</t>
  </si>
  <si>
    <t>CMU UNIREA SRL</t>
  </si>
  <si>
    <t>CORSAR ONLINE SRL</t>
  </si>
  <si>
    <t>CVAL EXPEDIERE DOCUMENTE</t>
  </si>
  <si>
    <t>Total plati ianuarie</t>
  </si>
  <si>
    <t>01-31 ianuarie 2019</t>
  </si>
  <si>
    <t>perioada: 01-31 ianuarie 2019</t>
  </si>
  <si>
    <t>TRANSFER DIN EXCEDENTUL ANILOR PRECEDENTI</t>
  </si>
  <si>
    <t>08.01.2019</t>
  </si>
  <si>
    <t>APA NOVA BUCURESTI SA</t>
  </si>
  <si>
    <t>CVAL SERVICII APA 07.11-06.12.2018</t>
  </si>
  <si>
    <t>CTCE SA</t>
  </si>
  <si>
    <t>CVAL ACTUALIZARI LEGIS DECEMBRIE 2018</t>
  </si>
  <si>
    <t>09.01.2019</t>
  </si>
  <si>
    <t xml:space="preserve">CN POSTA ROMANA </t>
  </si>
  <si>
    <t>DHL INTERNATIONAL ROM.SRL</t>
  </si>
  <si>
    <t>CVAL SERVICII PAZA DEC.2018</t>
  </si>
  <si>
    <t>10.01.2019</t>
  </si>
  <si>
    <t>CVAL INCARCATOARE TEL</t>
  </si>
  <si>
    <t>11.01.2019</t>
  </si>
  <si>
    <t>XEROX ROMANIA SA</t>
  </si>
  <si>
    <t>CVAL SERVICII MENTENANTA DEC.2018</t>
  </si>
  <si>
    <t>VODAFONE ROMANIA SA</t>
  </si>
  <si>
    <t>SERVICII TELEFONIE MOBILA 20.11-19.12</t>
  </si>
  <si>
    <t>SERVICII TELEFONIE FIXA 20.11-19.12.2018</t>
  </si>
  <si>
    <t>14.01.2019</t>
  </si>
  <si>
    <t>CVAL SERVICII MEDICALE/MEDICINA MUNCII</t>
  </si>
  <si>
    <t>ianuarie</t>
  </si>
  <si>
    <t>ALIMENTARE CONT CARD SALARIU CEC</t>
  </si>
  <si>
    <t>16.01.2018</t>
  </si>
  <si>
    <t>ENEL ENERGIE ELECTRICA MUNTENIA</t>
  </si>
  <si>
    <t>CONSUM ENERGIE ELECTRICA 01.12-01.01.</t>
  </si>
  <si>
    <t>16.01.2019</t>
  </si>
  <si>
    <t>UPC ROMANIA SRL</t>
  </si>
  <si>
    <t>CVAL ABONAMENT TV</t>
  </si>
  <si>
    <t>17.01.2019</t>
  </si>
  <si>
    <t>CVAL SERV.MEDICAL</t>
  </si>
  <si>
    <t>ENGIE ROMANIA SA</t>
  </si>
  <si>
    <t>CVAL SERV.FURNIZARE GAZE</t>
  </si>
  <si>
    <t>MONITORUL OFICIAL RA</t>
  </si>
  <si>
    <t>CVAL EXPERT MONITOR FLEXIBIL</t>
  </si>
  <si>
    <t>21.01.2019</t>
  </si>
  <si>
    <t>CHROME COMPUTERS SRL</t>
  </si>
  <si>
    <t>SERV.REINNOIRE SUPORT FORTNET</t>
  </si>
  <si>
    <t>22.01.2019</t>
  </si>
  <si>
    <t>TERMOTEMP SERVICE SRL</t>
  </si>
  <si>
    <t xml:space="preserve">CVAL CONST.DEF.ECHIPAMENT </t>
  </si>
  <si>
    <t>23.01.2019</t>
  </si>
  <si>
    <t>ASCENSORUL SA</t>
  </si>
  <si>
    <t>CVAL SERV.ASCENSOARE IAN.2019</t>
  </si>
  <si>
    <t>25.01.2019</t>
  </si>
  <si>
    <t>CVAL SERV.INTERNET 01-31.01.2019</t>
  </si>
  <si>
    <t>DIGITRONIX TECHNOLOGY SRL</t>
  </si>
  <si>
    <t xml:space="preserve">CVAL HP 72 GB HOT-SWAP </t>
  </si>
  <si>
    <t>SERV.ABONAMENT 20.12.2018-19.01.2019</t>
  </si>
  <si>
    <t>MAE</t>
  </si>
  <si>
    <t>28.01.2018</t>
  </si>
  <si>
    <t>COMP.MUN.IMOB.BUC SA</t>
  </si>
  <si>
    <t>CVAL FOLOSINTA SPATIU</t>
  </si>
  <si>
    <t>29.01.2019</t>
  </si>
  <si>
    <t>31.01.2019</t>
  </si>
  <si>
    <t>CTCE PIATRA NEAMT</t>
  </si>
  <si>
    <t>ACTUALIZARI LEGIS IANUARIE 2019</t>
  </si>
  <si>
    <t>28.01.2019</t>
  </si>
  <si>
    <t>Subtotal 10.01.13</t>
  </si>
  <si>
    <t>10.01.13</t>
  </si>
  <si>
    <t>Total 10.01.13</t>
  </si>
  <si>
    <t>CEC</t>
  </si>
  <si>
    <t>RIDICARE NUMERAR</t>
  </si>
  <si>
    <t>CAP 59 40 00 "SUME AFERENTE PERSOANELOR CU HANDICAP NEINCADRATE" TITL. IX</t>
  </si>
  <si>
    <t>Subtotal 59.40.00</t>
  </si>
  <si>
    <t>59.40.00</t>
  </si>
  <si>
    <t>VARSAMINTE PT PERSOANE CU HANDICAP NEINCADRATE</t>
  </si>
  <si>
    <t>Total 59.40.00</t>
  </si>
  <si>
    <t>OEB</t>
  </si>
  <si>
    <t>SERVICII EPOQUE</t>
  </si>
  <si>
    <t>COMISION BANCAR</t>
  </si>
  <si>
    <t>PENSIE ALIMENTARA</t>
  </si>
  <si>
    <t>POPRIRE SALARIU</t>
  </si>
  <si>
    <t xml:space="preserve">PENSIE ALIMENTARA </t>
  </si>
  <si>
    <t>PENSIE PRIVATA</t>
  </si>
  <si>
    <t xml:space="preserve">PENSIE PRIVATA </t>
  </si>
  <si>
    <t xml:space="preserve">AVANS CONCEDIU </t>
  </si>
  <si>
    <t>CVAL BLANCHETA PASAPORT</t>
  </si>
  <si>
    <t xml:space="preserve">CVAL BLANCHETA PASAPORT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</si>
</sst>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10" xfId="40" applyFont="1" applyBorder="1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21" fillId="0" borderId="0" xfId="0" applyFont="1"/>
    <xf numFmtId="0" fontId="23" fillId="0" borderId="0" xfId="0" applyFont="1"/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vertical="center"/>
    </xf>
    <xf numFmtId="4" fontId="23" fillId="0" borderId="0" xfId="0" applyNumberFormat="1" applyFont="1"/>
    <xf numFmtId="43" fontId="23" fillId="0" borderId="0" xfId="0" applyNumberFormat="1" applyFont="1"/>
    <xf numFmtId="0" fontId="20" fillId="0" borderId="10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horizontal="center" vertical="center"/>
    </xf>
    <xf numFmtId="0" fontId="20" fillId="0" borderId="10" xfId="40" applyFont="1" applyFill="1" applyBorder="1" applyAlignment="1">
      <alignment horizontal="center" vertical="center" wrapText="1"/>
    </xf>
    <xf numFmtId="0" fontId="23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0" borderId="17" xfId="40" applyFont="1" applyBorder="1" applyAlignment="1">
      <alignment horizontal="center" vertical="center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165" fontId="20" fillId="0" borderId="10" xfId="40" applyNumberFormat="1" applyFont="1" applyFill="1" applyBorder="1" applyAlignment="1">
      <alignment horizontal="right" wrapText="1"/>
    </xf>
    <xf numFmtId="165" fontId="20" fillId="24" borderId="10" xfId="40" applyNumberFormat="1" applyFont="1" applyFill="1" applyBorder="1" applyAlignment="1">
      <alignment wrapText="1"/>
    </xf>
    <xf numFmtId="0" fontId="23" fillId="0" borderId="0" xfId="0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0" fontId="1" fillId="0" borderId="11" xfId="40" applyFont="1" applyBorder="1" applyAlignment="1">
      <alignment horizontal="center" wrapText="1"/>
    </xf>
    <xf numFmtId="0" fontId="20" fillId="0" borderId="12" xfId="40" applyFont="1" applyBorder="1" applyAlignment="1">
      <alignment horizontal="center" wrapText="1"/>
    </xf>
    <xf numFmtId="0" fontId="20" fillId="0" borderId="13" xfId="40" applyFont="1" applyBorder="1" applyAlignment="1">
      <alignment horizontal="center" wrapText="1"/>
    </xf>
    <xf numFmtId="0" fontId="1" fillId="0" borderId="17" xfId="40" applyFont="1" applyFill="1" applyBorder="1" applyAlignment="1">
      <alignment horizontal="left" wrapText="1"/>
    </xf>
    <xf numFmtId="0" fontId="20" fillId="0" borderId="14" xfId="40" applyFont="1" applyFill="1" applyBorder="1" applyAlignment="1">
      <alignment horizontal="center"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17" xfId="40" applyFont="1" applyFill="1" applyBorder="1" applyAlignment="1">
      <alignment horizontal="center" vertical="center" wrapText="1"/>
    </xf>
    <xf numFmtId="0" fontId="20" fillId="24" borderId="17" xfId="40" applyFont="1" applyFill="1" applyBorder="1" applyAlignment="1">
      <alignment vertical="center" wrapText="1"/>
    </xf>
    <xf numFmtId="0" fontId="20" fillId="24" borderId="17" xfId="40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horizontal="center" wrapText="1"/>
    </xf>
    <xf numFmtId="14" fontId="20" fillId="24" borderId="17" xfId="40" applyNumberFormat="1" applyFont="1" applyFill="1" applyBorder="1" applyAlignment="1">
      <alignment horizontal="left" vertic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vertical="center"/>
    </xf>
    <xf numFmtId="4" fontId="1" fillId="24" borderId="14" xfId="40" applyNumberFormat="1" applyFont="1" applyFill="1" applyBorder="1" applyAlignment="1">
      <alignment horizontal="right" vertical="center"/>
    </xf>
    <xf numFmtId="0" fontId="1" fillId="24" borderId="10" xfId="40" applyFont="1" applyFill="1" applyBorder="1" applyAlignment="1">
      <alignment horizont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165" fontId="20" fillId="0" borderId="10" xfId="40" applyNumberFormat="1" applyFont="1" applyFill="1" applyBorder="1" applyAlignment="1">
      <alignment horizontal="right" vertical="center" wrapText="1"/>
    </xf>
    <xf numFmtId="165" fontId="1" fillId="24" borderId="10" xfId="40" applyNumberFormat="1" applyFont="1" applyFill="1" applyBorder="1" applyAlignment="1">
      <alignment vertical="center" wrapText="1"/>
    </xf>
    <xf numFmtId="0" fontId="21" fillId="24" borderId="14" xfId="0" applyFont="1" applyFill="1" applyBorder="1" applyAlignment="1">
      <alignment wrapText="1"/>
    </xf>
    <xf numFmtId="165" fontId="1" fillId="24" borderId="10" xfId="40" applyNumberFormat="1" applyFont="1" applyFill="1" applyBorder="1" applyAlignment="1">
      <alignment horizontal="right" vertical="center" wrapText="1"/>
    </xf>
    <xf numFmtId="0" fontId="21" fillId="24" borderId="14" xfId="0" applyFont="1" applyFill="1" applyBorder="1" applyAlignment="1">
      <alignment vertical="center" wrapText="1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1" fillId="24" borderId="15" xfId="40" applyFont="1" applyFill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0" fontId="1" fillId="24" borderId="10" xfId="40" applyFont="1" applyFill="1" applyBorder="1" applyAlignment="1">
      <alignment vertical="center" wrapText="1"/>
    </xf>
    <xf numFmtId="0" fontId="24" fillId="0" borderId="10" xfId="40" applyFont="1" applyBorder="1" applyAlignment="1">
      <alignment horizontal="center" vertical="center"/>
    </xf>
    <xf numFmtId="0" fontId="24" fillId="0" borderId="10" xfId="40" applyFont="1" applyBorder="1" applyAlignment="1">
      <alignment horizontal="left" vertical="center"/>
    </xf>
    <xf numFmtId="0" fontId="24" fillId="0" borderId="10" xfId="40" applyFont="1" applyBorder="1" applyAlignment="1">
      <alignment horizontal="center" vertical="center" wrapText="1"/>
    </xf>
    <xf numFmtId="0" fontId="22" fillId="24" borderId="17" xfId="40" applyFont="1" applyFill="1" applyBorder="1" applyAlignment="1">
      <alignment horizontal="center" vertical="center" wrapText="1"/>
    </xf>
    <xf numFmtId="14" fontId="20" fillId="24" borderId="17" xfId="40" applyNumberFormat="1" applyFont="1" applyFill="1" applyBorder="1" applyAlignment="1">
      <alignment vertical="center" wrapText="1"/>
    </xf>
    <xf numFmtId="14" fontId="20" fillId="24" borderId="17" xfId="40" applyNumberFormat="1" applyFont="1" applyFill="1" applyBorder="1" applyAlignment="1">
      <alignment horizontal="center" vertic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0" fontId="1" fillId="24" borderId="14" xfId="40" applyFont="1" applyFill="1" applyBorder="1" applyAlignment="1">
      <alignment vertical="center" wrapText="1"/>
    </xf>
    <xf numFmtId="0" fontId="21" fillId="24" borderId="10" xfId="40" applyFont="1" applyFill="1" applyBorder="1" applyAlignment="1">
      <alignment vertical="center" wrapText="1"/>
    </xf>
    <xf numFmtId="0" fontId="21" fillId="24" borderId="10" xfId="40" applyFont="1" applyFill="1" applyBorder="1" applyAlignment="1">
      <alignment horizontal="center" vertical="center" wrapText="1"/>
    </xf>
    <xf numFmtId="165" fontId="21" fillId="24" borderId="10" xfId="40" applyNumberFormat="1" applyFont="1" applyFill="1" applyBorder="1" applyAlignment="1">
      <alignment vertical="center" wrapText="1"/>
    </xf>
    <xf numFmtId="4" fontId="22" fillId="24" borderId="10" xfId="40" applyNumberFormat="1" applyFont="1" applyFill="1" applyBorder="1" applyAlignment="1">
      <alignment horizontal="center" vertical="center" wrapText="1"/>
    </xf>
    <xf numFmtId="0" fontId="21" fillId="24" borderId="14" xfId="40" applyFont="1" applyFill="1" applyBorder="1" applyAlignment="1">
      <alignment vertical="center" wrapText="1"/>
    </xf>
    <xf numFmtId="165" fontId="25" fillId="24" borderId="10" xfId="40" applyNumberFormat="1" applyFont="1" applyFill="1" applyBorder="1" applyAlignment="1">
      <alignment wrapText="1"/>
    </xf>
    <xf numFmtId="14" fontId="1" fillId="24" borderId="10" xfId="40" applyNumberFormat="1" applyFont="1" applyFill="1" applyBorder="1" applyAlignment="1">
      <alignment horizontal="left" vertical="center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20" fillId="24" borderId="17" xfId="40" applyFont="1" applyFill="1" applyBorder="1" applyAlignment="1">
      <alignment horizontal="left" wrapText="1"/>
    </xf>
    <xf numFmtId="0" fontId="1" fillId="24" borderId="10" xfId="40" applyFont="1" applyFill="1" applyBorder="1" applyAlignment="1">
      <alignment horizontal="left" vertical="center" wrapText="1"/>
    </xf>
    <xf numFmtId="0" fontId="24" fillId="0" borderId="17" xfId="40" applyFont="1" applyBorder="1" applyAlignment="1">
      <alignment horizontal="center" vertical="center"/>
    </xf>
    <xf numFmtId="0" fontId="24" fillId="0" borderId="14" xfId="40" applyFont="1" applyBorder="1" applyAlignment="1">
      <alignment horizontal="right" vertical="center"/>
    </xf>
    <xf numFmtId="0" fontId="21" fillId="0" borderId="14" xfId="0" applyFont="1" applyFill="1" applyBorder="1" applyAlignment="1">
      <alignment horizontal="center" vertical="center" wrapText="1"/>
    </xf>
    <xf numFmtId="4" fontId="24" fillId="0" borderId="14" xfId="40" applyNumberFormat="1" applyFont="1" applyBorder="1" applyAlignment="1">
      <alignment horizontal="center" vertical="center"/>
    </xf>
    <xf numFmtId="0" fontId="1" fillId="24" borderId="18" xfId="40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view="pageLayout" zoomScaleNormal="100" workbookViewId="0">
      <selection activeCell="C25" sqref="C25"/>
    </sheetView>
  </sheetViews>
  <sheetFormatPr defaultRowHeight="12.75" x14ac:dyDescent="0.2"/>
  <cols>
    <col min="1" max="1" width="19.140625" style="9" customWidth="1"/>
    <col min="2" max="2" width="11.28515625" style="9" bestFit="1" customWidth="1"/>
    <col min="3" max="3" width="5.140625" style="9" bestFit="1" customWidth="1"/>
    <col min="4" max="4" width="13.140625" style="9" bestFit="1" customWidth="1"/>
    <col min="5" max="5" width="14.42578125" style="56" bestFit="1" customWidth="1"/>
    <col min="6" max="6" width="25.85546875" style="9" customWidth="1"/>
    <col min="7" max="7" width="12.7109375" style="9" bestFit="1" customWidth="1"/>
    <col min="8" max="8" width="11.7109375" style="9" bestFit="1" customWidth="1"/>
    <col min="9" max="9" width="12.7109375" style="9" bestFit="1" customWidth="1"/>
    <col min="10" max="10" width="9.140625" style="9"/>
    <col min="11" max="11" width="12.7109375" style="9" bestFit="1" customWidth="1"/>
    <col min="12" max="16384" width="9.140625" style="9"/>
  </cols>
  <sheetData>
    <row r="1" spans="1:14" x14ac:dyDescent="0.2">
      <c r="A1" s="2" t="s">
        <v>4</v>
      </c>
      <c r="B1" s="2"/>
      <c r="C1" s="8"/>
      <c r="D1" s="8"/>
      <c r="E1" s="55"/>
      <c r="F1" s="8"/>
    </row>
    <row r="3" spans="1:14" x14ac:dyDescent="0.2">
      <c r="A3" s="2" t="s">
        <v>120</v>
      </c>
      <c r="B3" s="8"/>
      <c r="C3" s="8"/>
      <c r="D3" s="8"/>
      <c r="E3" s="55"/>
    </row>
    <row r="4" spans="1:14" x14ac:dyDescent="0.2">
      <c r="A4" s="5" t="s">
        <v>5</v>
      </c>
      <c r="B4" s="2" t="s">
        <v>56</v>
      </c>
      <c r="C4" s="2"/>
    </row>
    <row r="5" spans="1:14" ht="13.5" thickBot="1" x14ac:dyDescent="0.25">
      <c r="A5" s="8"/>
      <c r="B5" s="2"/>
      <c r="C5" s="2"/>
      <c r="D5" s="2"/>
      <c r="E5" s="55"/>
    </row>
    <row r="6" spans="1:14" x14ac:dyDescent="0.2">
      <c r="A6" s="31" t="s">
        <v>18</v>
      </c>
      <c r="B6" s="32" t="s">
        <v>6</v>
      </c>
      <c r="C6" s="32" t="s">
        <v>7</v>
      </c>
      <c r="D6" s="32" t="s">
        <v>8</v>
      </c>
      <c r="E6" s="13" t="s">
        <v>3</v>
      </c>
      <c r="F6" s="33" t="s">
        <v>24</v>
      </c>
    </row>
    <row r="7" spans="1:14" x14ac:dyDescent="0.2">
      <c r="A7" s="34" t="s">
        <v>121</v>
      </c>
      <c r="B7" s="17" t="s">
        <v>18</v>
      </c>
      <c r="C7" s="17" t="s">
        <v>18</v>
      </c>
      <c r="D7" s="27">
        <v>0</v>
      </c>
      <c r="E7" s="20" t="s">
        <v>18</v>
      </c>
      <c r="F7" s="35" t="s">
        <v>18</v>
      </c>
    </row>
    <row r="8" spans="1:14" ht="38.25" x14ac:dyDescent="0.2">
      <c r="A8" s="70" t="s">
        <v>122</v>
      </c>
      <c r="B8" s="65" t="s">
        <v>78</v>
      </c>
      <c r="C8" s="24">
        <v>9</v>
      </c>
      <c r="D8" s="49">
        <v>15200</v>
      </c>
      <c r="E8" s="25" t="s">
        <v>18</v>
      </c>
      <c r="F8" s="50" t="s">
        <v>123</v>
      </c>
    </row>
    <row r="9" spans="1:14" x14ac:dyDescent="0.2">
      <c r="A9" s="36" t="s">
        <v>124</v>
      </c>
      <c r="B9" s="24" t="s">
        <v>18</v>
      </c>
      <c r="C9" s="24" t="s">
        <v>18</v>
      </c>
      <c r="D9" s="28">
        <f>SUM(D8:D8)</f>
        <v>15200</v>
      </c>
      <c r="E9" s="25" t="s">
        <v>18</v>
      </c>
      <c r="F9" s="37" t="s">
        <v>18</v>
      </c>
      <c r="H9" s="54"/>
    </row>
    <row r="10" spans="1:14" ht="13.5" thickBot="1" x14ac:dyDescent="0.25">
      <c r="A10" s="92" t="s">
        <v>18</v>
      </c>
      <c r="B10" s="58" t="s">
        <v>18</v>
      </c>
      <c r="C10" s="58" t="s">
        <v>18</v>
      </c>
      <c r="D10" s="58" t="s">
        <v>18</v>
      </c>
      <c r="E10" s="93">
        <f>SUM(D9)+D7</f>
        <v>15200</v>
      </c>
      <c r="F10" s="60" t="s">
        <v>18</v>
      </c>
    </row>
    <row r="11" spans="1:14" x14ac:dyDescent="0.2">
      <c r="A11" s="61"/>
      <c r="B11" s="62"/>
      <c r="C11" s="62"/>
      <c r="D11" s="62"/>
      <c r="E11" s="63"/>
      <c r="F11" s="64"/>
      <c r="N11" s="54"/>
    </row>
    <row r="12" spans="1:14" x14ac:dyDescent="0.2">
      <c r="F12" s="54"/>
      <c r="N12" s="54"/>
    </row>
    <row r="13" spans="1:14" x14ac:dyDescent="0.2">
      <c r="F13" s="54"/>
      <c r="G13" s="54"/>
      <c r="H13" s="54"/>
      <c r="I13" s="54"/>
      <c r="J13" s="54"/>
      <c r="K13" s="54"/>
      <c r="L13" s="54"/>
      <c r="M13" s="54"/>
      <c r="N13" s="54"/>
    </row>
    <row r="14" spans="1:14" x14ac:dyDescent="0.2">
      <c r="F14" s="54"/>
      <c r="G14" s="54"/>
      <c r="H14" s="54"/>
      <c r="I14" s="54"/>
      <c r="J14" s="54"/>
      <c r="K14" s="54"/>
      <c r="L14" s="54"/>
      <c r="M14" s="54"/>
      <c r="N14" s="54"/>
    </row>
    <row r="15" spans="1:14" x14ac:dyDescent="0.2">
      <c r="F15" s="54"/>
      <c r="G15" s="54"/>
      <c r="H15" s="54"/>
      <c r="I15" s="54"/>
      <c r="J15" s="54"/>
      <c r="K15" s="54"/>
      <c r="L15" s="54"/>
      <c r="M15" s="54"/>
      <c r="N15" s="54"/>
    </row>
    <row r="16" spans="1:14" x14ac:dyDescent="0.2">
      <c r="G16" s="54"/>
      <c r="H16" s="54"/>
      <c r="I16" s="54"/>
      <c r="J16" s="54"/>
      <c r="K16" s="54"/>
      <c r="L16" s="54"/>
      <c r="M16" s="54"/>
      <c r="N16" s="54"/>
    </row>
    <row r="17" spans="7:14" x14ac:dyDescent="0.2">
      <c r="G17" s="54"/>
      <c r="H17" s="54"/>
      <c r="I17" s="54"/>
      <c r="J17" s="54"/>
      <c r="K17" s="54"/>
      <c r="L17" s="54"/>
      <c r="M17" s="54"/>
      <c r="N17" s="54"/>
    </row>
  </sheetData>
  <sheetProtection password="BE48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view="pageLayout" zoomScaleNormal="100" workbookViewId="0">
      <selection activeCell="A6" sqref="A6"/>
    </sheetView>
  </sheetViews>
  <sheetFormatPr defaultRowHeight="14.25" x14ac:dyDescent="0.2"/>
  <cols>
    <col min="1" max="1" width="6.85546875" style="10" customWidth="1"/>
    <col min="2" max="2" width="10.140625" style="10" bestFit="1" customWidth="1"/>
    <col min="3" max="3" width="15.42578125" style="10" customWidth="1"/>
    <col min="4" max="4" width="22.28515625" style="10" bestFit="1" customWidth="1"/>
    <col min="5" max="5" width="22.7109375" style="10" bestFit="1" customWidth="1"/>
    <col min="6" max="6" width="11.7109375" style="10" customWidth="1"/>
    <col min="7" max="7" width="9.140625" style="10"/>
    <col min="8" max="8" width="10.7109375" style="10" bestFit="1" customWidth="1"/>
    <col min="9" max="9" width="12.28515625" style="10" bestFit="1" customWidth="1"/>
    <col min="10" max="10" width="10.140625" style="10" bestFit="1" customWidth="1"/>
    <col min="11" max="16384" width="9.140625" style="10"/>
  </cols>
  <sheetData>
    <row r="1" spans="1:15" x14ac:dyDescent="0.2">
      <c r="A1" s="2" t="s">
        <v>4</v>
      </c>
      <c r="B1" s="2"/>
      <c r="C1" s="8"/>
      <c r="D1" s="8"/>
      <c r="E1" s="8"/>
      <c r="F1" s="8"/>
    </row>
    <row r="3" spans="1:15" x14ac:dyDescent="0.2">
      <c r="A3" s="2" t="s">
        <v>26</v>
      </c>
      <c r="B3" s="8"/>
      <c r="C3" s="8"/>
      <c r="D3" s="8"/>
      <c r="F3" s="8"/>
    </row>
    <row r="4" spans="1:15" ht="15" customHeight="1" x14ac:dyDescent="0.2">
      <c r="A4" s="96" t="s">
        <v>57</v>
      </c>
      <c r="B4" s="96"/>
      <c r="C4" s="96"/>
      <c r="F4" s="8"/>
    </row>
    <row r="5" spans="1:15" ht="15" thickBot="1" x14ac:dyDescent="0.25">
      <c r="A5" s="3"/>
      <c r="B5" s="8"/>
      <c r="C5" s="8"/>
      <c r="D5" s="8"/>
      <c r="E5" s="8"/>
      <c r="F5" s="8"/>
    </row>
    <row r="6" spans="1:15" ht="51" x14ac:dyDescent="0.2">
      <c r="A6" s="11" t="s">
        <v>0</v>
      </c>
      <c r="B6" s="12" t="s">
        <v>1</v>
      </c>
      <c r="C6" s="13" t="s">
        <v>2</v>
      </c>
      <c r="D6" s="12" t="s">
        <v>15</v>
      </c>
      <c r="E6" s="12" t="s">
        <v>24</v>
      </c>
      <c r="F6" s="4" t="s">
        <v>16</v>
      </c>
    </row>
    <row r="7" spans="1:15" ht="38.25" x14ac:dyDescent="0.2">
      <c r="A7" s="88">
        <v>1</v>
      </c>
      <c r="B7" s="66" t="s">
        <v>114</v>
      </c>
      <c r="C7" s="68">
        <v>12</v>
      </c>
      <c r="D7" s="66" t="s">
        <v>47</v>
      </c>
      <c r="E7" s="68" t="s">
        <v>58</v>
      </c>
      <c r="F7" s="91">
        <v>3480900.82</v>
      </c>
    </row>
    <row r="8" spans="1:15" ht="15" thickBot="1" x14ac:dyDescent="0.25">
      <c r="A8" s="94" t="s">
        <v>55</v>
      </c>
      <c r="B8" s="95"/>
      <c r="C8" s="95"/>
      <c r="D8" s="95"/>
      <c r="E8" s="95"/>
      <c r="F8" s="19">
        <f>SUM(F7:F7)</f>
        <v>3480900.82</v>
      </c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2">
      <c r="G9" s="15"/>
      <c r="H9" s="15"/>
      <c r="I9" s="15"/>
      <c r="J9" s="15"/>
      <c r="K9" s="15"/>
      <c r="L9" s="15"/>
      <c r="M9" s="15"/>
      <c r="N9" s="15"/>
      <c r="O9" s="15"/>
    </row>
    <row r="10" spans="1:15" x14ac:dyDescent="0.2"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x14ac:dyDescent="0.2"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x14ac:dyDescent="0.2"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x14ac:dyDescent="0.2">
      <c r="F13" s="16"/>
    </row>
    <row r="14" spans="1:15" x14ac:dyDescent="0.2">
      <c r="F14" s="15"/>
    </row>
  </sheetData>
  <sheetProtection password="BE48" sheet="1" formatCells="0" formatColumns="0" formatRows="0" insertColumns="0" insertRows="0" insertHyperlinks="0" deleteColumns="0" deleteRows="0" sort="0" autoFilter="0" pivotTables="0"/>
  <mergeCells count="2">
    <mergeCell ref="A8:E8"/>
    <mergeCell ref="A4:C4"/>
  </mergeCells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view="pageLayout" topLeftCell="A13" zoomScaleNormal="100" workbookViewId="0">
      <selection activeCell="F17" sqref="F17"/>
    </sheetView>
  </sheetViews>
  <sheetFormatPr defaultRowHeight="12.75" x14ac:dyDescent="0.2"/>
  <cols>
    <col min="1" max="1" width="19.140625" style="9" customWidth="1"/>
    <col min="2" max="2" width="11.28515625" style="9" bestFit="1" customWidth="1"/>
    <col min="3" max="3" width="5.140625" style="9" bestFit="1" customWidth="1"/>
    <col min="4" max="4" width="13.140625" style="9" bestFit="1" customWidth="1"/>
    <col min="5" max="5" width="14.42578125" style="56" bestFit="1" customWidth="1"/>
    <col min="6" max="6" width="25.85546875" style="9" customWidth="1"/>
    <col min="7" max="7" width="12.7109375" style="9" bestFit="1" customWidth="1"/>
    <col min="8" max="8" width="11.7109375" style="9" bestFit="1" customWidth="1"/>
    <col min="9" max="9" width="12.7109375" style="9" bestFit="1" customWidth="1"/>
    <col min="10" max="10" width="9.140625" style="9"/>
    <col min="11" max="11" width="12.7109375" style="9" bestFit="1" customWidth="1"/>
    <col min="12" max="16384" width="9.140625" style="9"/>
  </cols>
  <sheetData>
    <row r="1" spans="1:6" x14ac:dyDescent="0.2">
      <c r="A1" s="2" t="s">
        <v>4</v>
      </c>
      <c r="B1" s="2"/>
      <c r="C1" s="8"/>
      <c r="D1" s="8"/>
      <c r="E1" s="55"/>
      <c r="F1" s="8"/>
    </row>
    <row r="3" spans="1:6" x14ac:dyDescent="0.2">
      <c r="A3" s="2" t="s">
        <v>22</v>
      </c>
      <c r="B3" s="8"/>
      <c r="C3" s="8"/>
      <c r="D3" s="8"/>
      <c r="E3" s="55"/>
    </row>
    <row r="4" spans="1:6" x14ac:dyDescent="0.2">
      <c r="A4" s="2" t="s">
        <v>23</v>
      </c>
      <c r="B4" s="8"/>
      <c r="C4" s="8"/>
      <c r="D4" s="8"/>
      <c r="E4" s="55"/>
    </row>
    <row r="5" spans="1:6" x14ac:dyDescent="0.2">
      <c r="A5" s="5" t="s">
        <v>5</v>
      </c>
      <c r="B5" s="2" t="s">
        <v>56</v>
      </c>
      <c r="C5" s="2"/>
    </row>
    <row r="6" spans="1:6" ht="13.5" thickBot="1" x14ac:dyDescent="0.25">
      <c r="A6" s="8"/>
      <c r="B6" s="2"/>
      <c r="C6" s="2"/>
      <c r="D6" s="2"/>
      <c r="E6" s="55"/>
    </row>
    <row r="7" spans="1:6" x14ac:dyDescent="0.2">
      <c r="A7" s="31" t="s">
        <v>18</v>
      </c>
      <c r="B7" s="32" t="s">
        <v>6</v>
      </c>
      <c r="C7" s="32" t="s">
        <v>7</v>
      </c>
      <c r="D7" s="32" t="s">
        <v>8</v>
      </c>
      <c r="E7" s="13" t="s">
        <v>3</v>
      </c>
      <c r="F7" s="33" t="s">
        <v>24</v>
      </c>
    </row>
    <row r="8" spans="1:6" x14ac:dyDescent="0.2">
      <c r="A8" s="34" t="s">
        <v>9</v>
      </c>
      <c r="B8" s="17" t="s">
        <v>18</v>
      </c>
      <c r="C8" s="17" t="s">
        <v>18</v>
      </c>
      <c r="D8" s="27">
        <v>0</v>
      </c>
      <c r="E8" s="20" t="s">
        <v>18</v>
      </c>
      <c r="F8" s="35" t="s">
        <v>18</v>
      </c>
    </row>
    <row r="9" spans="1:6" ht="25.5" x14ac:dyDescent="0.2">
      <c r="A9" s="70" t="s">
        <v>10</v>
      </c>
      <c r="B9" s="65" t="s">
        <v>78</v>
      </c>
      <c r="C9" s="24">
        <v>9</v>
      </c>
      <c r="D9" s="49">
        <v>112917</v>
      </c>
      <c r="E9" s="25" t="s">
        <v>18</v>
      </c>
      <c r="F9" s="50" t="s">
        <v>31</v>
      </c>
    </row>
    <row r="10" spans="1:6" ht="25.5" x14ac:dyDescent="0.2">
      <c r="A10" s="71" t="s">
        <v>18</v>
      </c>
      <c r="B10" s="65" t="s">
        <v>78</v>
      </c>
      <c r="C10" s="24">
        <v>9</v>
      </c>
      <c r="D10" s="49">
        <v>3290</v>
      </c>
      <c r="E10" s="25" t="s">
        <v>18</v>
      </c>
      <c r="F10" s="52" t="s">
        <v>49</v>
      </c>
    </row>
    <row r="11" spans="1:6" ht="25.5" x14ac:dyDescent="0.2">
      <c r="A11" s="71" t="s">
        <v>18</v>
      </c>
      <c r="B11" s="65" t="s">
        <v>78</v>
      </c>
      <c r="C11" s="24">
        <v>9</v>
      </c>
      <c r="D11" s="49">
        <v>2624</v>
      </c>
      <c r="E11" s="25" t="s">
        <v>18</v>
      </c>
      <c r="F11" s="52" t="s">
        <v>43</v>
      </c>
    </row>
    <row r="12" spans="1:6" ht="25.5" x14ac:dyDescent="0.2">
      <c r="A12" s="71" t="s">
        <v>18</v>
      </c>
      <c r="B12" s="65" t="s">
        <v>78</v>
      </c>
      <c r="C12" s="24">
        <v>9</v>
      </c>
      <c r="D12" s="49">
        <v>1219</v>
      </c>
      <c r="E12" s="25" t="s">
        <v>18</v>
      </c>
      <c r="F12" s="52" t="s">
        <v>39</v>
      </c>
    </row>
    <row r="13" spans="1:6" ht="25.5" x14ac:dyDescent="0.2">
      <c r="A13" s="71" t="s">
        <v>18</v>
      </c>
      <c r="B13" s="65" t="s">
        <v>78</v>
      </c>
      <c r="C13" s="24">
        <v>9</v>
      </c>
      <c r="D13" s="49">
        <v>3436</v>
      </c>
      <c r="E13" s="25" t="s">
        <v>18</v>
      </c>
      <c r="F13" s="52" t="s">
        <v>42</v>
      </c>
    </row>
    <row r="14" spans="1:6" ht="38.25" x14ac:dyDescent="0.2">
      <c r="A14" s="71" t="s">
        <v>18</v>
      </c>
      <c r="B14" s="65" t="s">
        <v>78</v>
      </c>
      <c r="C14" s="24">
        <v>9</v>
      </c>
      <c r="D14" s="49">
        <v>499689</v>
      </c>
      <c r="E14" s="25" t="s">
        <v>18</v>
      </c>
      <c r="F14" s="52" t="s">
        <v>32</v>
      </c>
    </row>
    <row r="15" spans="1:6" x14ac:dyDescent="0.2">
      <c r="A15" s="71" t="s">
        <v>18</v>
      </c>
      <c r="B15" s="65" t="s">
        <v>78</v>
      </c>
      <c r="C15" s="24">
        <v>9</v>
      </c>
      <c r="D15" s="49">
        <v>200</v>
      </c>
      <c r="E15" s="25" t="s">
        <v>18</v>
      </c>
      <c r="F15" s="50" t="s">
        <v>128</v>
      </c>
    </row>
    <row r="16" spans="1:6" x14ac:dyDescent="0.2">
      <c r="A16" s="71" t="s">
        <v>18</v>
      </c>
      <c r="B16" s="65" t="s">
        <v>78</v>
      </c>
      <c r="C16" s="24">
        <v>9</v>
      </c>
      <c r="D16" s="49">
        <v>69021</v>
      </c>
      <c r="E16" s="25" t="s">
        <v>18</v>
      </c>
      <c r="F16" s="50" t="s">
        <v>27</v>
      </c>
    </row>
    <row r="17" spans="1:15" ht="25.5" x14ac:dyDescent="0.2">
      <c r="A17" s="71" t="s">
        <v>18</v>
      </c>
      <c r="B17" s="65" t="s">
        <v>78</v>
      </c>
      <c r="C17" s="24">
        <v>9</v>
      </c>
      <c r="D17" s="49">
        <v>378480</v>
      </c>
      <c r="E17" s="25" t="s">
        <v>18</v>
      </c>
      <c r="F17" s="52" t="s">
        <v>28</v>
      </c>
    </row>
    <row r="18" spans="1:15" x14ac:dyDescent="0.2">
      <c r="A18" s="71" t="s">
        <v>18</v>
      </c>
      <c r="B18" s="65" t="s">
        <v>78</v>
      </c>
      <c r="C18" s="24">
        <v>9</v>
      </c>
      <c r="D18" s="49">
        <v>400</v>
      </c>
      <c r="E18" s="25" t="s">
        <v>18</v>
      </c>
      <c r="F18" s="50" t="s">
        <v>129</v>
      </c>
    </row>
    <row r="19" spans="1:15" x14ac:dyDescent="0.2">
      <c r="A19" s="71" t="s">
        <v>18</v>
      </c>
      <c r="B19" s="65" t="s">
        <v>78</v>
      </c>
      <c r="C19" s="24">
        <v>9</v>
      </c>
      <c r="D19" s="49">
        <v>2561</v>
      </c>
      <c r="E19" s="25" t="s">
        <v>18</v>
      </c>
      <c r="F19" s="50" t="s">
        <v>37</v>
      </c>
    </row>
    <row r="20" spans="1:15" x14ac:dyDescent="0.2">
      <c r="A20" s="71" t="s">
        <v>18</v>
      </c>
      <c r="B20" s="65" t="s">
        <v>78</v>
      </c>
      <c r="C20" s="24">
        <v>9</v>
      </c>
      <c r="D20" s="49">
        <v>2272</v>
      </c>
      <c r="E20" s="25" t="s">
        <v>18</v>
      </c>
      <c r="F20" s="50" t="s">
        <v>25</v>
      </c>
    </row>
    <row r="21" spans="1:15" x14ac:dyDescent="0.2">
      <c r="A21" s="71" t="s">
        <v>18</v>
      </c>
      <c r="B21" s="65" t="s">
        <v>78</v>
      </c>
      <c r="C21" s="24">
        <v>9</v>
      </c>
      <c r="D21" s="49">
        <v>1620</v>
      </c>
      <c r="E21" s="25" t="s">
        <v>18</v>
      </c>
      <c r="F21" s="50" t="s">
        <v>130</v>
      </c>
    </row>
    <row r="22" spans="1:15" x14ac:dyDescent="0.2">
      <c r="A22" s="71" t="s">
        <v>18</v>
      </c>
      <c r="B22" s="65" t="s">
        <v>78</v>
      </c>
      <c r="C22" s="24">
        <v>9</v>
      </c>
      <c r="D22" s="49">
        <v>100</v>
      </c>
      <c r="E22" s="25" t="s">
        <v>18</v>
      </c>
      <c r="F22" s="52" t="s">
        <v>131</v>
      </c>
    </row>
    <row r="23" spans="1:15" x14ac:dyDescent="0.2">
      <c r="A23" s="71" t="s">
        <v>18</v>
      </c>
      <c r="B23" s="65" t="s">
        <v>78</v>
      </c>
      <c r="C23" s="24">
        <v>9</v>
      </c>
      <c r="D23" s="49">
        <v>100</v>
      </c>
      <c r="E23" s="25" t="s">
        <v>18</v>
      </c>
      <c r="F23" s="52" t="s">
        <v>132</v>
      </c>
    </row>
    <row r="24" spans="1:15" ht="25.5" x14ac:dyDescent="0.2">
      <c r="A24" s="71" t="s">
        <v>18</v>
      </c>
      <c r="B24" s="65" t="s">
        <v>78</v>
      </c>
      <c r="C24" s="24">
        <v>9</v>
      </c>
      <c r="D24" s="49">
        <v>3064</v>
      </c>
      <c r="E24" s="25" t="s">
        <v>18</v>
      </c>
      <c r="F24" s="52" t="s">
        <v>39</v>
      </c>
    </row>
    <row r="25" spans="1:15" ht="25.5" x14ac:dyDescent="0.2">
      <c r="A25" s="71" t="s">
        <v>18</v>
      </c>
      <c r="B25" s="65" t="s">
        <v>78</v>
      </c>
      <c r="C25" s="24">
        <v>9</v>
      </c>
      <c r="D25" s="49">
        <v>2857</v>
      </c>
      <c r="E25" s="25" t="s">
        <v>18</v>
      </c>
      <c r="F25" s="52" t="s">
        <v>39</v>
      </c>
    </row>
    <row r="26" spans="1:15" ht="25.5" x14ac:dyDescent="0.2">
      <c r="A26" s="71" t="s">
        <v>18</v>
      </c>
      <c r="B26" s="65" t="s">
        <v>78</v>
      </c>
      <c r="C26" s="24">
        <v>9</v>
      </c>
      <c r="D26" s="49">
        <v>4355</v>
      </c>
      <c r="E26" s="25" t="s">
        <v>18</v>
      </c>
      <c r="F26" s="52" t="s">
        <v>39</v>
      </c>
    </row>
    <row r="27" spans="1:15" x14ac:dyDescent="0.2">
      <c r="A27" s="71" t="s">
        <v>18</v>
      </c>
      <c r="B27" s="65" t="s">
        <v>78</v>
      </c>
      <c r="C27" s="24">
        <v>25</v>
      </c>
      <c r="D27" s="49">
        <v>1232</v>
      </c>
      <c r="E27" s="25" t="s">
        <v>18</v>
      </c>
      <c r="F27" s="52" t="s">
        <v>133</v>
      </c>
    </row>
    <row r="28" spans="1:15" ht="25.5" x14ac:dyDescent="0.2">
      <c r="A28" s="71" t="s">
        <v>18</v>
      </c>
      <c r="B28" s="65" t="s">
        <v>78</v>
      </c>
      <c r="C28" s="24">
        <v>9</v>
      </c>
      <c r="D28" s="49">
        <v>2900</v>
      </c>
      <c r="E28" s="25" t="s">
        <v>18</v>
      </c>
      <c r="F28" s="52" t="s">
        <v>39</v>
      </c>
      <c r="H28" s="53"/>
      <c r="J28" s="54"/>
    </row>
    <row r="29" spans="1:15" x14ac:dyDescent="0.2">
      <c r="A29" s="36" t="s">
        <v>11</v>
      </c>
      <c r="B29" s="24" t="s">
        <v>18</v>
      </c>
      <c r="C29" s="24" t="s">
        <v>18</v>
      </c>
      <c r="D29" s="28">
        <f>SUM(D9:D28)</f>
        <v>1092337</v>
      </c>
      <c r="E29" s="25" t="s">
        <v>18</v>
      </c>
      <c r="F29" s="37" t="s">
        <v>18</v>
      </c>
      <c r="H29" s="54"/>
    </row>
    <row r="30" spans="1:15" x14ac:dyDescent="0.2">
      <c r="A30" s="38" t="s">
        <v>18</v>
      </c>
      <c r="B30" s="24" t="s">
        <v>18</v>
      </c>
      <c r="C30" s="24" t="s">
        <v>18</v>
      </c>
      <c r="D30" s="24" t="s">
        <v>18</v>
      </c>
      <c r="E30" s="25">
        <f>SUM(D29)+D8</f>
        <v>1092337</v>
      </c>
      <c r="F30" s="37" t="s">
        <v>18</v>
      </c>
    </row>
    <row r="31" spans="1:15" x14ac:dyDescent="0.2">
      <c r="A31" s="36" t="s">
        <v>19</v>
      </c>
      <c r="B31" s="24" t="s">
        <v>18</v>
      </c>
      <c r="C31" s="46" t="s">
        <v>18</v>
      </c>
      <c r="D31" s="28">
        <v>0</v>
      </c>
      <c r="E31" s="25" t="s">
        <v>18</v>
      </c>
      <c r="F31" s="37" t="s">
        <v>18</v>
      </c>
    </row>
    <row r="32" spans="1:15" ht="25.5" x14ac:dyDescent="0.2">
      <c r="A32" s="39" t="s">
        <v>20</v>
      </c>
      <c r="B32" s="65" t="s">
        <v>78</v>
      </c>
      <c r="C32" s="24">
        <v>9</v>
      </c>
      <c r="D32" s="49">
        <v>17</v>
      </c>
      <c r="E32" s="25" t="s">
        <v>18</v>
      </c>
      <c r="F32" s="76" t="s">
        <v>79</v>
      </c>
      <c r="N32" s="54"/>
      <c r="O32" s="54"/>
    </row>
    <row r="33" spans="1:6" ht="25.5" x14ac:dyDescent="0.2">
      <c r="A33" s="40" t="s">
        <v>18</v>
      </c>
      <c r="B33" s="65" t="s">
        <v>78</v>
      </c>
      <c r="C33" s="24">
        <v>9</v>
      </c>
      <c r="D33" s="49">
        <v>580</v>
      </c>
      <c r="E33" s="25" t="s">
        <v>18</v>
      </c>
      <c r="F33" s="76" t="s">
        <v>43</v>
      </c>
    </row>
    <row r="34" spans="1:6" ht="25.5" x14ac:dyDescent="0.2">
      <c r="A34" s="40" t="s">
        <v>18</v>
      </c>
      <c r="B34" s="65" t="s">
        <v>78</v>
      </c>
      <c r="C34" s="24">
        <v>9</v>
      </c>
      <c r="D34" s="49">
        <v>305</v>
      </c>
      <c r="E34" s="25" t="s">
        <v>18</v>
      </c>
      <c r="F34" s="76" t="s">
        <v>40</v>
      </c>
    </row>
    <row r="35" spans="1:6" ht="25.5" x14ac:dyDescent="0.2">
      <c r="A35" s="40" t="s">
        <v>18</v>
      </c>
      <c r="B35" s="65" t="s">
        <v>78</v>
      </c>
      <c r="C35" s="24">
        <v>9</v>
      </c>
      <c r="D35" s="49">
        <v>756</v>
      </c>
      <c r="E35" s="25" t="s">
        <v>18</v>
      </c>
      <c r="F35" s="76" t="s">
        <v>39</v>
      </c>
    </row>
    <row r="36" spans="1:6" ht="25.5" x14ac:dyDescent="0.2">
      <c r="A36" s="40" t="s">
        <v>18</v>
      </c>
      <c r="B36" s="65" t="s">
        <v>78</v>
      </c>
      <c r="C36" s="24">
        <v>9</v>
      </c>
      <c r="D36" s="49">
        <v>18</v>
      </c>
      <c r="E36" s="25" t="s">
        <v>18</v>
      </c>
      <c r="F36" s="76" t="s">
        <v>39</v>
      </c>
    </row>
    <row r="37" spans="1:6" ht="25.5" x14ac:dyDescent="0.2">
      <c r="A37" s="69" t="s">
        <v>18</v>
      </c>
      <c r="B37" s="77" t="s">
        <v>78</v>
      </c>
      <c r="C37" s="78">
        <v>9</v>
      </c>
      <c r="D37" s="79">
        <v>517</v>
      </c>
      <c r="E37" s="80" t="s">
        <v>18</v>
      </c>
      <c r="F37" s="81" t="s">
        <v>40</v>
      </c>
    </row>
    <row r="38" spans="1:6" ht="25.5" x14ac:dyDescent="0.2">
      <c r="A38" s="69" t="s">
        <v>18</v>
      </c>
      <c r="B38" s="77" t="s">
        <v>78</v>
      </c>
      <c r="C38" s="78">
        <v>9</v>
      </c>
      <c r="D38" s="79">
        <v>815</v>
      </c>
      <c r="E38" s="80" t="s">
        <v>18</v>
      </c>
      <c r="F38" s="81" t="s">
        <v>39</v>
      </c>
    </row>
    <row r="39" spans="1:6" ht="25.5" x14ac:dyDescent="0.2">
      <c r="A39" s="69" t="s">
        <v>18</v>
      </c>
      <c r="B39" s="77" t="s">
        <v>78</v>
      </c>
      <c r="C39" s="78">
        <v>9</v>
      </c>
      <c r="D39" s="79">
        <v>23478</v>
      </c>
      <c r="E39" s="80" t="s">
        <v>18</v>
      </c>
      <c r="F39" s="81" t="s">
        <v>31</v>
      </c>
    </row>
    <row r="40" spans="1:6" ht="38.25" x14ac:dyDescent="0.2">
      <c r="A40" s="40" t="s">
        <v>18</v>
      </c>
      <c r="B40" s="65" t="s">
        <v>78</v>
      </c>
      <c r="C40" s="24">
        <v>9</v>
      </c>
      <c r="D40" s="51">
        <v>103604</v>
      </c>
      <c r="E40" s="25" t="s">
        <v>18</v>
      </c>
      <c r="F40" s="76" t="s">
        <v>32</v>
      </c>
    </row>
    <row r="41" spans="1:6" ht="25.5" x14ac:dyDescent="0.2">
      <c r="A41" s="40" t="s">
        <v>18</v>
      </c>
      <c r="B41" s="65" t="s">
        <v>78</v>
      </c>
      <c r="C41" s="24">
        <v>9</v>
      </c>
      <c r="D41" s="51">
        <v>453</v>
      </c>
      <c r="E41" s="25" t="s">
        <v>18</v>
      </c>
      <c r="F41" s="50" t="s">
        <v>41</v>
      </c>
    </row>
    <row r="42" spans="1:6" x14ac:dyDescent="0.2">
      <c r="A42" s="40" t="s">
        <v>18</v>
      </c>
      <c r="B42" s="65" t="s">
        <v>78</v>
      </c>
      <c r="C42" s="24">
        <v>9</v>
      </c>
      <c r="D42" s="51">
        <v>14637</v>
      </c>
      <c r="E42" s="25" t="s">
        <v>18</v>
      </c>
      <c r="F42" s="50" t="s">
        <v>27</v>
      </c>
    </row>
    <row r="43" spans="1:6" ht="25.5" x14ac:dyDescent="0.2">
      <c r="A43" s="40" t="s">
        <v>18</v>
      </c>
      <c r="B43" s="65" t="s">
        <v>78</v>
      </c>
      <c r="C43" s="24">
        <v>9</v>
      </c>
      <c r="D43" s="51">
        <v>623</v>
      </c>
      <c r="E43" s="25"/>
      <c r="F43" s="50" t="s">
        <v>38</v>
      </c>
    </row>
    <row r="44" spans="1:6" ht="25.5" x14ac:dyDescent="0.2">
      <c r="A44" s="40" t="s">
        <v>18</v>
      </c>
      <c r="B44" s="65" t="s">
        <v>78</v>
      </c>
      <c r="C44" s="24">
        <v>9</v>
      </c>
      <c r="D44" s="51">
        <v>78571</v>
      </c>
      <c r="E44" s="25" t="s">
        <v>18</v>
      </c>
      <c r="F44" s="52" t="s">
        <v>28</v>
      </c>
    </row>
    <row r="45" spans="1:6" ht="28.5" customHeight="1" x14ac:dyDescent="0.2">
      <c r="A45" s="36" t="s">
        <v>21</v>
      </c>
      <c r="B45" s="18" t="s">
        <v>18</v>
      </c>
      <c r="C45" s="18"/>
      <c r="D45" s="48">
        <f>SUM(D32:D44)</f>
        <v>224374</v>
      </c>
      <c r="E45" s="47" t="s">
        <v>18</v>
      </c>
      <c r="F45" s="90" t="s">
        <v>18</v>
      </c>
    </row>
    <row r="46" spans="1:6" x14ac:dyDescent="0.2">
      <c r="A46" s="36"/>
      <c r="B46" s="18" t="s">
        <v>18</v>
      </c>
      <c r="C46" s="18" t="s">
        <v>18</v>
      </c>
      <c r="D46" s="18" t="s">
        <v>18</v>
      </c>
      <c r="E46" s="25">
        <f>SUM(D45)+D31</f>
        <v>224374</v>
      </c>
      <c r="F46" s="90" t="s">
        <v>18</v>
      </c>
    </row>
    <row r="47" spans="1:6" x14ac:dyDescent="0.2">
      <c r="A47" s="36" t="s">
        <v>12</v>
      </c>
      <c r="B47" s="24" t="s">
        <v>18</v>
      </c>
      <c r="C47" s="24" t="s">
        <v>18</v>
      </c>
      <c r="D47" s="28">
        <v>0</v>
      </c>
      <c r="E47" s="25" t="s">
        <v>18</v>
      </c>
      <c r="F47" s="37" t="s">
        <v>18</v>
      </c>
    </row>
    <row r="48" spans="1:6" ht="25.5" x14ac:dyDescent="0.2">
      <c r="A48" s="39" t="s">
        <v>13</v>
      </c>
      <c r="B48" s="65" t="s">
        <v>78</v>
      </c>
      <c r="C48" s="24">
        <v>9</v>
      </c>
      <c r="D48" s="49">
        <v>1951</v>
      </c>
      <c r="E48" s="25" t="s">
        <v>18</v>
      </c>
      <c r="F48" s="50" t="s">
        <v>29</v>
      </c>
    </row>
    <row r="49" spans="1:20" ht="25.5" x14ac:dyDescent="0.2">
      <c r="A49" s="40" t="s">
        <v>18</v>
      </c>
      <c r="B49" s="65" t="s">
        <v>78</v>
      </c>
      <c r="C49" s="24">
        <v>9</v>
      </c>
      <c r="D49" s="49">
        <v>907</v>
      </c>
      <c r="E49" s="25" t="s">
        <v>18</v>
      </c>
      <c r="F49" s="50" t="s">
        <v>30</v>
      </c>
    </row>
    <row r="50" spans="1:20" x14ac:dyDescent="0.2">
      <c r="A50" s="40" t="s">
        <v>18</v>
      </c>
      <c r="B50" s="65" t="s">
        <v>78</v>
      </c>
      <c r="C50" s="24">
        <v>9</v>
      </c>
      <c r="D50" s="49">
        <v>371</v>
      </c>
      <c r="E50" s="25" t="s">
        <v>18</v>
      </c>
      <c r="F50" s="50" t="s">
        <v>27</v>
      </c>
    </row>
    <row r="51" spans="1:20" ht="25.5" x14ac:dyDescent="0.2">
      <c r="A51" s="40" t="s">
        <v>18</v>
      </c>
      <c r="B51" s="65" t="s">
        <v>78</v>
      </c>
      <c r="C51" s="24">
        <v>9</v>
      </c>
      <c r="D51" s="49">
        <v>555</v>
      </c>
      <c r="E51" s="25" t="s">
        <v>18</v>
      </c>
      <c r="F51" s="50" t="s">
        <v>43</v>
      </c>
    </row>
    <row r="52" spans="1:20" ht="25.5" x14ac:dyDescent="0.2">
      <c r="A52" s="40" t="s">
        <v>18</v>
      </c>
      <c r="B52" s="65" t="s">
        <v>78</v>
      </c>
      <c r="C52" s="24">
        <v>9</v>
      </c>
      <c r="D52" s="49">
        <v>2042</v>
      </c>
      <c r="E52" s="25" t="s">
        <v>18</v>
      </c>
      <c r="F52" s="52" t="s">
        <v>28</v>
      </c>
    </row>
    <row r="53" spans="1:20" x14ac:dyDescent="0.2">
      <c r="A53" s="36" t="s">
        <v>14</v>
      </c>
      <c r="B53" s="24">
        <v>9</v>
      </c>
      <c r="C53" s="24" t="s">
        <v>18</v>
      </c>
      <c r="D53" s="72">
        <f>SUM(D48:D52)</f>
        <v>5826</v>
      </c>
      <c r="E53" s="73" t="s">
        <v>18</v>
      </c>
      <c r="F53" s="74" t="s">
        <v>18</v>
      </c>
    </row>
    <row r="54" spans="1:20" x14ac:dyDescent="0.2">
      <c r="A54" s="41" t="s">
        <v>18</v>
      </c>
      <c r="B54" s="24" t="s">
        <v>18</v>
      </c>
      <c r="C54" s="24" t="s">
        <v>18</v>
      </c>
      <c r="D54" s="24" t="s">
        <v>18</v>
      </c>
      <c r="E54" s="75">
        <f>SUM(D53)+D47</f>
        <v>5826</v>
      </c>
      <c r="F54" s="74" t="s">
        <v>18</v>
      </c>
    </row>
    <row r="55" spans="1:20" x14ac:dyDescent="0.2">
      <c r="A55" s="36" t="s">
        <v>115</v>
      </c>
      <c r="B55" s="24" t="s">
        <v>18</v>
      </c>
      <c r="C55" s="24" t="s">
        <v>18</v>
      </c>
      <c r="D55" s="24" t="s">
        <v>18</v>
      </c>
      <c r="E55" s="75"/>
      <c r="F55" s="74" t="s">
        <v>18</v>
      </c>
    </row>
    <row r="56" spans="1:20" x14ac:dyDescent="0.2">
      <c r="A56" s="86" t="s">
        <v>116</v>
      </c>
      <c r="B56" s="87" t="s">
        <v>78</v>
      </c>
      <c r="C56" s="24" t="s">
        <v>18</v>
      </c>
      <c r="D56" s="24">
        <v>18241.34</v>
      </c>
      <c r="E56" s="75"/>
      <c r="F56" s="74" t="s">
        <v>18</v>
      </c>
    </row>
    <row r="57" spans="1:20" x14ac:dyDescent="0.2">
      <c r="A57" s="36" t="s">
        <v>117</v>
      </c>
      <c r="B57" s="24" t="s">
        <v>18</v>
      </c>
      <c r="C57" s="24" t="s">
        <v>18</v>
      </c>
      <c r="D57" s="24">
        <f>SUM(D56)</f>
        <v>18241.34</v>
      </c>
      <c r="E57" s="75"/>
      <c r="F57" s="74" t="s">
        <v>18</v>
      </c>
    </row>
    <row r="58" spans="1:20" x14ac:dyDescent="0.2">
      <c r="A58" s="41" t="s">
        <v>18</v>
      </c>
      <c r="B58" s="46" t="s">
        <v>18</v>
      </c>
      <c r="C58" s="46" t="s">
        <v>18</v>
      </c>
      <c r="D58" s="46" t="s">
        <v>18</v>
      </c>
      <c r="E58" s="75">
        <f>SUM(D57)</f>
        <v>18241.34</v>
      </c>
      <c r="F58" s="74" t="s">
        <v>18</v>
      </c>
    </row>
    <row r="59" spans="1:20" x14ac:dyDescent="0.2">
      <c r="A59" s="36" t="s">
        <v>33</v>
      </c>
      <c r="B59" s="24" t="s">
        <v>18</v>
      </c>
      <c r="C59" s="24" t="s">
        <v>18</v>
      </c>
      <c r="D59" s="82">
        <v>0</v>
      </c>
      <c r="E59" s="25" t="s">
        <v>18</v>
      </c>
      <c r="F59" s="43" t="s">
        <v>18</v>
      </c>
    </row>
    <row r="60" spans="1:20" ht="38.25" x14ac:dyDescent="0.2">
      <c r="A60" s="42" t="s">
        <v>36</v>
      </c>
      <c r="B60" s="87" t="s">
        <v>78</v>
      </c>
      <c r="C60" s="24">
        <v>9</v>
      </c>
      <c r="D60" s="51">
        <v>29359</v>
      </c>
      <c r="E60" s="25" t="s">
        <v>18</v>
      </c>
      <c r="F60" s="52" t="s">
        <v>34</v>
      </c>
      <c r="N60" s="54"/>
      <c r="O60" s="54"/>
      <c r="P60" s="54"/>
      <c r="Q60" s="54"/>
      <c r="R60" s="54"/>
      <c r="S60" s="54"/>
      <c r="T60" s="54"/>
    </row>
    <row r="61" spans="1:20" x14ac:dyDescent="0.2">
      <c r="A61" s="36" t="s">
        <v>35</v>
      </c>
      <c r="B61" s="24" t="s">
        <v>18</v>
      </c>
      <c r="C61" s="24" t="s">
        <v>18</v>
      </c>
      <c r="D61" s="28">
        <f>SUM(D60)</f>
        <v>29359</v>
      </c>
      <c r="E61" s="25" t="s">
        <v>18</v>
      </c>
      <c r="F61" s="37" t="s">
        <v>18</v>
      </c>
      <c r="N61" s="54"/>
      <c r="O61" s="54"/>
      <c r="P61" s="54"/>
      <c r="Q61" s="54"/>
      <c r="R61" s="54"/>
      <c r="S61" s="54"/>
      <c r="T61" s="54"/>
    </row>
    <row r="62" spans="1:20" x14ac:dyDescent="0.2">
      <c r="A62" s="41" t="s">
        <v>18</v>
      </c>
      <c r="B62" s="46" t="s">
        <v>18</v>
      </c>
      <c r="C62" s="46" t="s">
        <v>18</v>
      </c>
      <c r="D62" s="46" t="s">
        <v>18</v>
      </c>
      <c r="E62" s="25">
        <f>SUM(D61)+D59</f>
        <v>29359</v>
      </c>
      <c r="F62" s="37" t="s">
        <v>18</v>
      </c>
      <c r="N62" s="54"/>
      <c r="O62" s="54"/>
      <c r="P62" s="54"/>
      <c r="Q62" s="54"/>
      <c r="R62" s="54"/>
      <c r="S62" s="54"/>
      <c r="T62" s="54"/>
    </row>
    <row r="63" spans="1:20" ht="13.5" thickBot="1" x14ac:dyDescent="0.25">
      <c r="A63" s="57" t="s">
        <v>18</v>
      </c>
      <c r="B63" s="58" t="s">
        <v>18</v>
      </c>
      <c r="C63" s="58" t="s">
        <v>18</v>
      </c>
      <c r="D63" s="58" t="s">
        <v>18</v>
      </c>
      <c r="E63" s="59">
        <f>SUM(E9:E62)</f>
        <v>1370137.34</v>
      </c>
      <c r="F63" s="60" t="s">
        <v>18</v>
      </c>
      <c r="N63" s="54"/>
      <c r="O63" s="54"/>
      <c r="P63" s="54"/>
      <c r="Q63" s="54"/>
      <c r="R63" s="54"/>
      <c r="S63" s="54"/>
      <c r="T63" s="54"/>
    </row>
    <row r="64" spans="1:20" x14ac:dyDescent="0.2">
      <c r="A64" s="61"/>
      <c r="B64" s="62"/>
      <c r="C64" s="62"/>
      <c r="D64" s="62"/>
      <c r="E64" s="63"/>
      <c r="F64" s="64"/>
      <c r="N64" s="54"/>
    </row>
    <row r="65" spans="6:14" x14ac:dyDescent="0.2">
      <c r="F65" s="54"/>
      <c r="N65" s="54"/>
    </row>
    <row r="66" spans="6:14" x14ac:dyDescent="0.2">
      <c r="F66" s="54"/>
      <c r="G66" s="54"/>
      <c r="H66" s="54"/>
      <c r="I66" s="54"/>
      <c r="J66" s="54"/>
      <c r="K66" s="54"/>
      <c r="L66" s="54"/>
      <c r="M66" s="54"/>
      <c r="N66" s="54"/>
    </row>
    <row r="67" spans="6:14" x14ac:dyDescent="0.2">
      <c r="F67" s="54"/>
      <c r="G67" s="54"/>
      <c r="H67" s="54"/>
      <c r="I67" s="54"/>
      <c r="J67" s="54"/>
      <c r="K67" s="54"/>
      <c r="L67" s="54"/>
      <c r="M67" s="54"/>
      <c r="N67" s="54"/>
    </row>
    <row r="68" spans="6:14" x14ac:dyDescent="0.2">
      <c r="F68" s="54"/>
      <c r="G68" s="54"/>
      <c r="H68" s="54"/>
      <c r="I68" s="54"/>
      <c r="J68" s="54"/>
      <c r="K68" s="54"/>
      <c r="L68" s="54"/>
      <c r="M68" s="54"/>
      <c r="N68" s="54"/>
    </row>
    <row r="69" spans="6:14" x14ac:dyDescent="0.2">
      <c r="G69" s="54"/>
      <c r="H69" s="54"/>
      <c r="I69" s="54"/>
      <c r="J69" s="54"/>
      <c r="K69" s="54"/>
      <c r="L69" s="54"/>
      <c r="M69" s="54"/>
      <c r="N69" s="54"/>
    </row>
    <row r="70" spans="6:14" x14ac:dyDescent="0.2">
      <c r="G70" s="54"/>
      <c r="H70" s="54"/>
      <c r="I70" s="54"/>
      <c r="J70" s="54"/>
      <c r="K70" s="54"/>
      <c r="L70" s="54"/>
      <c r="M70" s="54"/>
      <c r="N70" s="54"/>
    </row>
  </sheetData>
  <sheetProtection password="BE48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view="pageLayout" topLeftCell="A23" zoomScaleNormal="100" workbookViewId="0">
      <selection activeCell="E41" sqref="E41"/>
    </sheetView>
  </sheetViews>
  <sheetFormatPr defaultRowHeight="14.25" x14ac:dyDescent="0.2"/>
  <cols>
    <col min="1" max="1" width="6.85546875" style="10" customWidth="1"/>
    <col min="2" max="2" width="10.140625" style="10" bestFit="1" customWidth="1"/>
    <col min="3" max="3" width="13" style="10" bestFit="1" customWidth="1"/>
    <col min="4" max="4" width="35.7109375" style="10" bestFit="1" customWidth="1"/>
    <col min="5" max="5" width="38.28515625" style="10" customWidth="1"/>
    <col min="6" max="6" width="14.28515625" style="10" bestFit="1" customWidth="1"/>
    <col min="7" max="7" width="9.140625" style="10"/>
    <col min="8" max="8" width="11.28515625" style="10" bestFit="1" customWidth="1"/>
    <col min="9" max="9" width="12.28515625" style="10" bestFit="1" customWidth="1"/>
    <col min="10" max="10" width="10.140625" style="10" bestFit="1" customWidth="1"/>
    <col min="11" max="16384" width="9.140625" style="10"/>
  </cols>
  <sheetData>
    <row r="1" spans="1:6" x14ac:dyDescent="0.2">
      <c r="A1" s="2" t="s">
        <v>4</v>
      </c>
      <c r="B1" s="2"/>
      <c r="C1" s="8"/>
      <c r="D1" s="8"/>
      <c r="E1" s="8"/>
      <c r="F1" s="8"/>
    </row>
    <row r="3" spans="1:6" x14ac:dyDescent="0.2">
      <c r="A3" s="2" t="s">
        <v>17</v>
      </c>
      <c r="B3" s="8"/>
      <c r="C3" s="8"/>
      <c r="D3" s="8"/>
      <c r="F3" s="8"/>
    </row>
    <row r="4" spans="1:6" x14ac:dyDescent="0.2">
      <c r="A4" s="96" t="s">
        <v>57</v>
      </c>
      <c r="B4" s="96"/>
      <c r="C4" s="96"/>
      <c r="F4" s="8"/>
    </row>
    <row r="5" spans="1:6" ht="15" thickBot="1" x14ac:dyDescent="0.25">
      <c r="A5" s="8"/>
      <c r="B5" s="8"/>
      <c r="C5" s="8"/>
      <c r="D5" s="8"/>
      <c r="E5" s="8"/>
      <c r="F5" s="8"/>
    </row>
    <row r="6" spans="1:6" ht="51" x14ac:dyDescent="0.2">
      <c r="A6" s="11" t="s">
        <v>0</v>
      </c>
      <c r="B6" s="12" t="s">
        <v>1</v>
      </c>
      <c r="C6" s="13" t="s">
        <v>2</v>
      </c>
      <c r="D6" s="12" t="s">
        <v>15</v>
      </c>
      <c r="E6" s="12" t="s">
        <v>24</v>
      </c>
      <c r="F6" s="4" t="s">
        <v>16</v>
      </c>
    </row>
    <row r="7" spans="1:6" x14ac:dyDescent="0.2">
      <c r="A7" s="88">
        <v>1</v>
      </c>
      <c r="B7" s="67" t="s">
        <v>59</v>
      </c>
      <c r="C7" s="68">
        <v>44</v>
      </c>
      <c r="D7" s="67" t="s">
        <v>60</v>
      </c>
      <c r="E7" s="67" t="s">
        <v>61</v>
      </c>
      <c r="F7" s="89">
        <v>1600.9</v>
      </c>
    </row>
    <row r="8" spans="1:6" x14ac:dyDescent="0.2">
      <c r="A8" s="23">
        <v>2</v>
      </c>
      <c r="B8" s="26" t="s">
        <v>59</v>
      </c>
      <c r="C8" s="22">
        <v>45</v>
      </c>
      <c r="D8" s="6" t="s">
        <v>62</v>
      </c>
      <c r="E8" s="6" t="s">
        <v>63</v>
      </c>
      <c r="F8" s="45">
        <v>773.5</v>
      </c>
    </row>
    <row r="9" spans="1:6" x14ac:dyDescent="0.2">
      <c r="A9" s="23">
        <v>3</v>
      </c>
      <c r="B9" s="67" t="s">
        <v>59</v>
      </c>
      <c r="C9" s="22">
        <v>2</v>
      </c>
      <c r="D9" s="6" t="s">
        <v>125</v>
      </c>
      <c r="E9" s="6" t="s">
        <v>126</v>
      </c>
      <c r="F9" s="45">
        <v>4131.7</v>
      </c>
    </row>
    <row r="10" spans="1:6" x14ac:dyDescent="0.2">
      <c r="A10" s="23">
        <v>4</v>
      </c>
      <c r="B10" s="26" t="s">
        <v>64</v>
      </c>
      <c r="C10" s="22">
        <v>47</v>
      </c>
      <c r="D10" s="6" t="s">
        <v>65</v>
      </c>
      <c r="E10" s="6" t="s">
        <v>50</v>
      </c>
      <c r="F10" s="45">
        <v>7000</v>
      </c>
    </row>
    <row r="11" spans="1:6" x14ac:dyDescent="0.2">
      <c r="A11" s="23">
        <v>5</v>
      </c>
      <c r="B11" s="83" t="s">
        <v>64</v>
      </c>
      <c r="C11" s="24">
        <v>48</v>
      </c>
      <c r="D11" s="84" t="s">
        <v>66</v>
      </c>
      <c r="E11" s="84" t="s">
        <v>54</v>
      </c>
      <c r="F11" s="45">
        <v>362.88</v>
      </c>
    </row>
    <row r="12" spans="1:6" x14ac:dyDescent="0.2">
      <c r="A12" s="23">
        <v>6</v>
      </c>
      <c r="B12" s="83" t="s">
        <v>64</v>
      </c>
      <c r="C12" s="24">
        <v>49</v>
      </c>
      <c r="D12" s="84" t="s">
        <v>51</v>
      </c>
      <c r="E12" s="84" t="s">
        <v>67</v>
      </c>
      <c r="F12" s="45">
        <v>12837.72</v>
      </c>
    </row>
    <row r="13" spans="1:6" x14ac:dyDescent="0.2">
      <c r="A13" s="23">
        <v>7</v>
      </c>
      <c r="B13" s="26" t="s">
        <v>68</v>
      </c>
      <c r="C13" s="22">
        <v>50</v>
      </c>
      <c r="D13" s="6" t="s">
        <v>53</v>
      </c>
      <c r="E13" s="6" t="s">
        <v>69</v>
      </c>
      <c r="F13" s="45">
        <v>549</v>
      </c>
    </row>
    <row r="14" spans="1:6" x14ac:dyDescent="0.2">
      <c r="A14" s="23">
        <v>8</v>
      </c>
      <c r="B14" s="26" t="s">
        <v>70</v>
      </c>
      <c r="C14" s="22">
        <v>51</v>
      </c>
      <c r="D14" s="6" t="s">
        <v>66</v>
      </c>
      <c r="E14" s="6" t="s">
        <v>54</v>
      </c>
      <c r="F14" s="45">
        <v>243.57</v>
      </c>
    </row>
    <row r="15" spans="1:6" x14ac:dyDescent="0.2">
      <c r="A15" s="23">
        <v>9</v>
      </c>
      <c r="B15" s="26" t="s">
        <v>70</v>
      </c>
      <c r="C15" s="22">
        <v>52</v>
      </c>
      <c r="D15" s="6" t="s">
        <v>71</v>
      </c>
      <c r="E15" s="6" t="s">
        <v>72</v>
      </c>
      <c r="F15" s="45">
        <v>1904</v>
      </c>
    </row>
    <row r="16" spans="1:6" x14ac:dyDescent="0.2">
      <c r="A16" s="23">
        <v>10</v>
      </c>
      <c r="B16" s="26" t="s">
        <v>70</v>
      </c>
      <c r="C16" s="22">
        <v>53</v>
      </c>
      <c r="D16" s="6" t="s">
        <v>73</v>
      </c>
      <c r="E16" s="6" t="s">
        <v>74</v>
      </c>
      <c r="F16" s="45">
        <v>3204.48</v>
      </c>
    </row>
    <row r="17" spans="1:10" x14ac:dyDescent="0.2">
      <c r="A17" s="23">
        <v>11</v>
      </c>
      <c r="B17" s="26" t="s">
        <v>70</v>
      </c>
      <c r="C17" s="22">
        <v>54</v>
      </c>
      <c r="D17" s="6" t="s">
        <v>73</v>
      </c>
      <c r="E17" s="6" t="s">
        <v>75</v>
      </c>
      <c r="F17" s="44">
        <v>2049.35</v>
      </c>
    </row>
    <row r="18" spans="1:10" x14ac:dyDescent="0.2">
      <c r="A18" s="23">
        <v>12</v>
      </c>
      <c r="B18" s="26" t="s">
        <v>70</v>
      </c>
      <c r="C18" s="22">
        <v>55</v>
      </c>
      <c r="D18" s="6" t="s">
        <v>48</v>
      </c>
      <c r="E18" s="1" t="s">
        <v>45</v>
      </c>
      <c r="F18" s="44">
        <v>2956.91</v>
      </c>
    </row>
    <row r="19" spans="1:10" x14ac:dyDescent="0.2">
      <c r="A19" s="23">
        <v>13</v>
      </c>
      <c r="B19" s="26" t="s">
        <v>70</v>
      </c>
      <c r="C19" s="22">
        <v>56</v>
      </c>
      <c r="D19" s="6" t="s">
        <v>48</v>
      </c>
      <c r="E19" s="6" t="s">
        <v>45</v>
      </c>
      <c r="F19" s="44">
        <v>7975.28</v>
      </c>
    </row>
    <row r="20" spans="1:10" x14ac:dyDescent="0.2">
      <c r="A20" s="23">
        <v>14</v>
      </c>
      <c r="B20" s="26" t="s">
        <v>76</v>
      </c>
      <c r="C20" s="22">
        <v>59</v>
      </c>
      <c r="D20" s="6" t="s">
        <v>44</v>
      </c>
      <c r="E20" s="1" t="s">
        <v>46</v>
      </c>
      <c r="F20" s="44">
        <v>86</v>
      </c>
    </row>
    <row r="21" spans="1:10" x14ac:dyDescent="0.2">
      <c r="A21" s="23">
        <v>15</v>
      </c>
      <c r="B21" s="26" t="s">
        <v>76</v>
      </c>
      <c r="C21" s="22">
        <v>60</v>
      </c>
      <c r="D21" s="6" t="s">
        <v>44</v>
      </c>
      <c r="E21" s="1" t="s">
        <v>46</v>
      </c>
      <c r="F21" s="44">
        <v>36</v>
      </c>
    </row>
    <row r="22" spans="1:10" x14ac:dyDescent="0.2">
      <c r="A22" s="23">
        <v>16</v>
      </c>
      <c r="B22" s="83" t="s">
        <v>80</v>
      </c>
      <c r="C22" s="24">
        <v>61</v>
      </c>
      <c r="D22" s="84" t="s">
        <v>66</v>
      </c>
      <c r="E22" s="85" t="s">
        <v>54</v>
      </c>
      <c r="F22" s="44">
        <v>193.49</v>
      </c>
    </row>
    <row r="23" spans="1:10" x14ac:dyDescent="0.2">
      <c r="A23" s="23">
        <v>17</v>
      </c>
      <c r="B23" s="26" t="s">
        <v>76</v>
      </c>
      <c r="C23" s="22">
        <v>62</v>
      </c>
      <c r="D23" s="6" t="s">
        <v>52</v>
      </c>
      <c r="E23" s="1" t="s">
        <v>77</v>
      </c>
      <c r="F23" s="44">
        <v>11350</v>
      </c>
    </row>
    <row r="24" spans="1:10" x14ac:dyDescent="0.2">
      <c r="A24" s="23">
        <v>18</v>
      </c>
      <c r="B24" s="26" t="s">
        <v>83</v>
      </c>
      <c r="C24" s="22">
        <v>66</v>
      </c>
      <c r="D24" s="6" t="s">
        <v>81</v>
      </c>
      <c r="E24" s="1" t="s">
        <v>82</v>
      </c>
      <c r="F24" s="44">
        <v>27086.77</v>
      </c>
    </row>
    <row r="25" spans="1:10" x14ac:dyDescent="0.2">
      <c r="A25" s="23">
        <v>19</v>
      </c>
      <c r="B25" s="26" t="s">
        <v>83</v>
      </c>
      <c r="C25" s="22">
        <v>67</v>
      </c>
      <c r="D25" s="6" t="s">
        <v>84</v>
      </c>
      <c r="E25" s="1" t="s">
        <v>85</v>
      </c>
      <c r="F25" s="44">
        <v>101.29</v>
      </c>
    </row>
    <row r="26" spans="1:10" x14ac:dyDescent="0.2">
      <c r="A26" s="23">
        <v>20</v>
      </c>
      <c r="B26" s="26" t="s">
        <v>83</v>
      </c>
      <c r="C26" s="22">
        <v>1</v>
      </c>
      <c r="D26" s="6" t="s">
        <v>118</v>
      </c>
      <c r="E26" s="1" t="s">
        <v>119</v>
      </c>
      <c r="F26" s="44">
        <v>720</v>
      </c>
    </row>
    <row r="27" spans="1:10" x14ac:dyDescent="0.2">
      <c r="A27" s="23">
        <v>21</v>
      </c>
      <c r="B27" s="26" t="s">
        <v>86</v>
      </c>
      <c r="C27" s="22">
        <v>71</v>
      </c>
      <c r="D27" s="6" t="s">
        <v>44</v>
      </c>
      <c r="E27" s="6" t="s">
        <v>87</v>
      </c>
      <c r="F27" s="44">
        <v>72</v>
      </c>
    </row>
    <row r="28" spans="1:10" x14ac:dyDescent="0.2">
      <c r="A28" s="23">
        <v>22</v>
      </c>
      <c r="B28" s="83" t="s">
        <v>86</v>
      </c>
      <c r="C28" s="24">
        <v>72</v>
      </c>
      <c r="D28" s="84" t="s">
        <v>88</v>
      </c>
      <c r="E28" s="85" t="s">
        <v>89</v>
      </c>
      <c r="F28" s="44">
        <v>29877.27</v>
      </c>
    </row>
    <row r="29" spans="1:10" x14ac:dyDescent="0.2">
      <c r="A29" s="23">
        <v>23</v>
      </c>
      <c r="B29" s="83" t="s">
        <v>86</v>
      </c>
      <c r="C29" s="24">
        <v>73</v>
      </c>
      <c r="D29" s="84" t="s">
        <v>90</v>
      </c>
      <c r="E29" s="85" t="s">
        <v>91</v>
      </c>
      <c r="F29" s="44">
        <v>2500</v>
      </c>
    </row>
    <row r="30" spans="1:10" x14ac:dyDescent="0.2">
      <c r="A30" s="23">
        <v>24</v>
      </c>
      <c r="B30" s="83" t="s">
        <v>86</v>
      </c>
      <c r="C30" s="24">
        <v>2</v>
      </c>
      <c r="D30" s="84" t="s">
        <v>118</v>
      </c>
      <c r="E30" s="85" t="s">
        <v>119</v>
      </c>
      <c r="F30" s="44">
        <v>952</v>
      </c>
    </row>
    <row r="31" spans="1:10" x14ac:dyDescent="0.2">
      <c r="A31" s="23">
        <v>25</v>
      </c>
      <c r="B31" s="83" t="s">
        <v>92</v>
      </c>
      <c r="C31" s="24">
        <v>75</v>
      </c>
      <c r="D31" s="84" t="s">
        <v>93</v>
      </c>
      <c r="E31" s="85" t="s">
        <v>94</v>
      </c>
      <c r="F31" s="44">
        <v>43649.2</v>
      </c>
    </row>
    <row r="32" spans="1:10" x14ac:dyDescent="0.2">
      <c r="A32" s="23">
        <v>26</v>
      </c>
      <c r="B32" s="83" t="s">
        <v>95</v>
      </c>
      <c r="C32" s="24">
        <v>80</v>
      </c>
      <c r="D32" s="84" t="s">
        <v>96</v>
      </c>
      <c r="E32" s="85" t="s">
        <v>97</v>
      </c>
      <c r="F32" s="44">
        <v>260</v>
      </c>
      <c r="H32" s="15"/>
      <c r="I32" s="15"/>
      <c r="J32" s="15"/>
    </row>
    <row r="33" spans="1:15" x14ac:dyDescent="0.2">
      <c r="A33" s="23">
        <v>27</v>
      </c>
      <c r="B33" s="83" t="s">
        <v>98</v>
      </c>
      <c r="C33" s="24">
        <v>84</v>
      </c>
      <c r="D33" s="84" t="s">
        <v>99</v>
      </c>
      <c r="E33" s="85" t="s">
        <v>100</v>
      </c>
      <c r="F33" s="44">
        <v>1071</v>
      </c>
      <c r="G33" s="21"/>
      <c r="H33" s="15"/>
      <c r="I33" s="15"/>
      <c r="J33" s="15"/>
    </row>
    <row r="34" spans="1:15" x14ac:dyDescent="0.2">
      <c r="A34" s="23">
        <v>28</v>
      </c>
      <c r="B34" s="83" t="s">
        <v>98</v>
      </c>
      <c r="C34" s="24">
        <v>3</v>
      </c>
      <c r="D34" s="84" t="s">
        <v>118</v>
      </c>
      <c r="E34" s="85" t="s">
        <v>119</v>
      </c>
      <c r="F34" s="44">
        <v>439.83</v>
      </c>
      <c r="G34" s="21"/>
      <c r="H34" s="15"/>
      <c r="I34" s="15"/>
      <c r="J34" s="15"/>
    </row>
    <row r="35" spans="1:15" x14ac:dyDescent="0.2">
      <c r="A35" s="23">
        <v>29</v>
      </c>
      <c r="B35" s="83" t="s">
        <v>98</v>
      </c>
      <c r="C35" s="24">
        <v>10</v>
      </c>
      <c r="D35" s="84" t="s">
        <v>125</v>
      </c>
      <c r="E35" s="85" t="s">
        <v>126</v>
      </c>
      <c r="F35" s="44">
        <v>3700.56</v>
      </c>
      <c r="G35" s="21"/>
      <c r="H35" s="15"/>
      <c r="I35" s="15"/>
      <c r="J35" s="15"/>
    </row>
    <row r="36" spans="1:15" x14ac:dyDescent="0.2">
      <c r="A36" s="23">
        <v>30</v>
      </c>
      <c r="B36" s="83" t="s">
        <v>101</v>
      </c>
      <c r="C36" s="24">
        <v>88</v>
      </c>
      <c r="D36" s="84" t="s">
        <v>84</v>
      </c>
      <c r="E36" s="85" t="s">
        <v>102</v>
      </c>
      <c r="F36" s="44">
        <v>1618.4</v>
      </c>
      <c r="G36" s="21"/>
      <c r="H36" s="15"/>
      <c r="I36" s="15"/>
      <c r="J36" s="15"/>
    </row>
    <row r="37" spans="1:15" x14ac:dyDescent="0.2">
      <c r="A37" s="23">
        <v>31</v>
      </c>
      <c r="B37" s="83" t="s">
        <v>101</v>
      </c>
      <c r="C37" s="24">
        <v>91</v>
      </c>
      <c r="D37" s="84" t="s">
        <v>103</v>
      </c>
      <c r="E37" s="85" t="s">
        <v>104</v>
      </c>
      <c r="F37" s="44">
        <v>1666</v>
      </c>
      <c r="H37" s="15"/>
      <c r="I37" s="15"/>
      <c r="J37" s="15"/>
    </row>
    <row r="38" spans="1:15" x14ac:dyDescent="0.2">
      <c r="A38" s="23">
        <v>32</v>
      </c>
      <c r="B38" s="26" t="s">
        <v>101</v>
      </c>
      <c r="C38" s="7">
        <v>92</v>
      </c>
      <c r="D38" s="6" t="s">
        <v>73</v>
      </c>
      <c r="E38" s="1" t="s">
        <v>105</v>
      </c>
      <c r="F38" s="44">
        <v>3474.36</v>
      </c>
      <c r="H38" s="15"/>
      <c r="I38" s="15"/>
      <c r="J38" s="15"/>
    </row>
    <row r="39" spans="1:15" x14ac:dyDescent="0.2">
      <c r="A39" s="23">
        <v>33</v>
      </c>
      <c r="B39" s="26" t="s">
        <v>101</v>
      </c>
      <c r="C39" s="7">
        <v>93</v>
      </c>
      <c r="D39" s="6" t="s">
        <v>73</v>
      </c>
      <c r="E39" s="1" t="s">
        <v>105</v>
      </c>
      <c r="F39" s="44">
        <v>2056.13</v>
      </c>
    </row>
    <row r="40" spans="1:15" x14ac:dyDescent="0.2">
      <c r="A40" s="23">
        <v>34</v>
      </c>
      <c r="B40" s="26" t="s">
        <v>101</v>
      </c>
      <c r="C40" s="7">
        <v>94</v>
      </c>
      <c r="D40" s="6" t="s">
        <v>106</v>
      </c>
      <c r="E40" s="1" t="s">
        <v>135</v>
      </c>
      <c r="F40" s="44">
        <v>258</v>
      </c>
    </row>
    <row r="41" spans="1:15" x14ac:dyDescent="0.2">
      <c r="A41" s="23">
        <v>35</v>
      </c>
      <c r="B41" s="26" t="s">
        <v>107</v>
      </c>
      <c r="C41" s="7">
        <v>95</v>
      </c>
      <c r="D41" s="6" t="s">
        <v>108</v>
      </c>
      <c r="E41" s="1" t="s">
        <v>109</v>
      </c>
      <c r="F41" s="44">
        <v>2309.16</v>
      </c>
    </row>
    <row r="42" spans="1:15" x14ac:dyDescent="0.2">
      <c r="A42" s="23">
        <v>36</v>
      </c>
      <c r="B42" s="26" t="s">
        <v>110</v>
      </c>
      <c r="C42" s="7">
        <v>96</v>
      </c>
      <c r="D42" s="6" t="s">
        <v>106</v>
      </c>
      <c r="E42" s="1" t="s">
        <v>134</v>
      </c>
      <c r="F42" s="44">
        <v>258</v>
      </c>
    </row>
    <row r="43" spans="1:15" x14ac:dyDescent="0.2">
      <c r="A43" s="23">
        <v>38</v>
      </c>
      <c r="B43" s="26" t="s">
        <v>111</v>
      </c>
      <c r="C43" s="7">
        <v>100</v>
      </c>
      <c r="D43" s="6" t="s">
        <v>112</v>
      </c>
      <c r="E43" s="1" t="s">
        <v>113</v>
      </c>
      <c r="F43" s="45">
        <v>773.5</v>
      </c>
    </row>
    <row r="44" spans="1:15" x14ac:dyDescent="0.2">
      <c r="A44" s="23">
        <v>39</v>
      </c>
      <c r="B44" s="26" t="s">
        <v>111</v>
      </c>
      <c r="C44" s="7" t="s">
        <v>18</v>
      </c>
      <c r="D44" s="6" t="s">
        <v>127</v>
      </c>
      <c r="E44" s="1" t="s">
        <v>18</v>
      </c>
      <c r="F44" s="45">
        <v>5675.84</v>
      </c>
    </row>
    <row r="45" spans="1:15" ht="15" thickBot="1" x14ac:dyDescent="0.25">
      <c r="A45" s="94" t="s">
        <v>55</v>
      </c>
      <c r="B45" s="95"/>
      <c r="C45" s="95"/>
      <c r="D45" s="95"/>
      <c r="E45" s="95"/>
      <c r="F45" s="14">
        <f>SUM(F7:F44)</f>
        <v>185774.08999999997</v>
      </c>
      <c r="H45" s="30"/>
      <c r="I45" s="30"/>
      <c r="J45" s="15"/>
    </row>
    <row r="46" spans="1:15" ht="15.75" customHeight="1" x14ac:dyDescent="0.2">
      <c r="H46" s="29"/>
      <c r="I46" s="30"/>
      <c r="J46" s="15"/>
      <c r="K46" s="15"/>
      <c r="L46" s="15"/>
      <c r="M46" s="15"/>
    </row>
    <row r="47" spans="1:15" x14ac:dyDescent="0.2">
      <c r="F47" s="15"/>
    </row>
    <row r="48" spans="1:15" x14ac:dyDescent="0.2"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6:15" x14ac:dyDescent="0.2"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6:15" x14ac:dyDescent="0.2">
      <c r="F50" s="16"/>
      <c r="G50" s="15"/>
      <c r="H50" s="15"/>
      <c r="I50" s="15"/>
      <c r="J50" s="15"/>
      <c r="K50" s="15"/>
      <c r="L50" s="15"/>
      <c r="M50" s="15"/>
      <c r="N50" s="15"/>
      <c r="O50" s="15"/>
    </row>
    <row r="51" spans="6:15" x14ac:dyDescent="0.2"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6:15" x14ac:dyDescent="0.2">
      <c r="G52" s="15"/>
      <c r="H52" s="15"/>
      <c r="I52" s="15"/>
      <c r="J52" s="15"/>
      <c r="K52" s="15"/>
      <c r="L52" s="15"/>
      <c r="M52" s="15"/>
      <c r="N52" s="15"/>
      <c r="O52" s="15"/>
    </row>
  </sheetData>
  <sheetProtection password="BE48" sheet="1" formatCells="0" formatColumns="0" formatRows="0" insertColumns="0" insertRows="0" insertHyperlinks="0" deleteColumns="0" deleteRows="0" sort="0" autoFilter="0" pivotTables="0"/>
  <mergeCells count="2">
    <mergeCell ref="A45:E45"/>
    <mergeCell ref="A4:C4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varsaminte pers cu handicap</vt:lpstr>
      <vt:lpstr>transferuri curente</vt:lpstr>
      <vt:lpstr>personal </vt:lpstr>
      <vt:lpstr>materiale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2018-06-05T12:41:29Z</cp:lastPrinted>
  <dcterms:created xsi:type="dcterms:W3CDTF">2017-08-28T11:49:35Z</dcterms:created>
  <dcterms:modified xsi:type="dcterms:W3CDTF">2020-05-06T10:05:24Z</dcterms:modified>
</cp:coreProperties>
</file>