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27795" windowHeight="11595" activeTab="2"/>
  </bookViews>
  <sheets>
    <sheet name="personal " sheetId="5" r:id="rId1"/>
    <sheet name="materiale" sheetId="2" r:id="rId2"/>
    <sheet name="varsaminte pers cu handicap" sheetId="7" r:id="rId3"/>
  </sheets>
  <calcPr calcId="145621"/>
</workbook>
</file>

<file path=xl/calcChain.xml><?xml version="1.0" encoding="utf-8"?>
<calcChain xmlns="http://schemas.openxmlformats.org/spreadsheetml/2006/main">
  <c r="F81" i="2" l="1"/>
  <c r="D70" i="5"/>
  <c r="E71" i="5" s="1"/>
  <c r="D9" i="7" l="1"/>
  <c r="E10" i="7" s="1"/>
  <c r="D66" i="5" l="1"/>
  <c r="D58" i="5"/>
  <c r="D42" i="5"/>
  <c r="D74" i="5" l="1"/>
  <c r="E75" i="5" s="1"/>
  <c r="E67" i="5"/>
  <c r="E59" i="5"/>
  <c r="E43" i="5" l="1"/>
  <c r="E76" i="5" s="1"/>
</calcChain>
</file>

<file path=xl/sharedStrings.xml><?xml version="1.0" encoding="utf-8"?>
<sst xmlns="http://schemas.openxmlformats.org/spreadsheetml/2006/main" count="561" uniqueCount="156">
  <si>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</si>
  <si>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</si>
  <si>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</si>
  <si>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</si>
  <si>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</si>
  <si>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</si>
  <si>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</si>
  <si>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</si>
  <si>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</si>
  <si>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</si>
  <si>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</si>
  <si>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</si>
  <si>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</si>
  <si>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</si>
  <si>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</si>
  <si>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</si>
  <si>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</si>
  <si>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</si>
  <si>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</si>
  <si>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</si>
  <si>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</si>
  <si>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</si>
  <si>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</si>
  <si>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</si>
  <si>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</si>
  <si>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</si>
  <si>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</si>
  <si>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</si>
  <si>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</si>
  <si>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</si>
  <si>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</si>
  <si>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</si>
  <si>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CVA CONTRIBUTIA ASIGURATORIE PENTRU MUNCA</t>
  </si>
  <si>
    <t>Total 10.03.07</t>
  </si>
  <si>
    <t>10.03.07</t>
  </si>
  <si>
    <t>ALIMENTARE CONT CARD SALARIU BRD</t>
  </si>
  <si>
    <t>ALIMENTARE CONT CARD SALARIU</t>
  </si>
  <si>
    <t>ALIMENTARE CONT CARD SALARIU ING BANK</t>
  </si>
  <si>
    <t>ALIM CONT CARD SALARIU OTP BANK</t>
  </si>
  <si>
    <t>ALIMENTARE CONT CARD SALARIU  OTP BANK</t>
  </si>
  <si>
    <t>ALIMENTARE CONT CARD SALARIU OTP BANK</t>
  </si>
  <si>
    <t>WECO TMC SRL</t>
  </si>
  <si>
    <t>CVAL SERVICIU MEDICAL</t>
  </si>
  <si>
    <t>ALIM CONT CARD SALARIU CEC</t>
  </si>
  <si>
    <t>ALIMENTARE CONT CARD SALARIU CEC</t>
  </si>
  <si>
    <t>perioada: 01-28 februarie 2019</t>
  </si>
  <si>
    <t>01-28 februarie 2019</t>
  </si>
  <si>
    <t>Total plati februarie</t>
  </si>
  <si>
    <t>01.02.2019</t>
  </si>
  <si>
    <t>R.A. RASIROM</t>
  </si>
  <si>
    <t>CVAL SERV.INTRETINERE SIST.DE SEC.IAN.</t>
  </si>
  <si>
    <t>COMSHOP SOLUTION SRL</t>
  </si>
  <si>
    <t>CVAL BUZUNAR ADEZIV TRIUNGHIULAR</t>
  </si>
  <si>
    <t>04.02.2019</t>
  </si>
  <si>
    <t>SQUARE PARKING</t>
  </si>
  <si>
    <t>ABONAMENT LUNAR PARCARE</t>
  </si>
  <si>
    <t>CN POSTA ROMANA</t>
  </si>
  <si>
    <t>ALIMENTARE MASINA DE FRANCAT</t>
  </si>
  <si>
    <t>CVAL BILETE AVION</t>
  </si>
  <si>
    <t>OLIMPIC INTERNATIONAL</t>
  </si>
  <si>
    <t>05.02.2019</t>
  </si>
  <si>
    <t>ROBOSTO LOGISTIK SRL</t>
  </si>
  <si>
    <t>PREST.SERV.IANUARIE 2019</t>
  </si>
  <si>
    <t>06.02.2019</t>
  </si>
  <si>
    <t>OMNITECH SRL</t>
  </si>
  <si>
    <t>CVAL MENTENANTA LUNA IANUARIE 2019</t>
  </si>
  <si>
    <t>08.02.2019</t>
  </si>
  <si>
    <t>CLEAN PREST ACTIV SRL</t>
  </si>
  <si>
    <t>CVAL SERVICII CURATENIE IANUARIE 2019</t>
  </si>
  <si>
    <t>TERMOGREEN ENGINEERING</t>
  </si>
  <si>
    <t>CVAL REVIZII ECHIPAMENTE</t>
  </si>
  <si>
    <t>APA NOVA</t>
  </si>
  <si>
    <t>CVAL SERVICII APA 07.12.2018-09.01.2019</t>
  </si>
  <si>
    <t>BTM DIVIZIA DE SECURITATE</t>
  </si>
  <si>
    <t>CVAL SERVICII PAZA IANUARIE 2019</t>
  </si>
  <si>
    <t>DHL</t>
  </si>
  <si>
    <t>CVAL EXPEDIERE DOCUMENTE</t>
  </si>
  <si>
    <t>CONFORT NETWORK ELECTRIC</t>
  </si>
  <si>
    <t>CVAL LUCRARI DE INSTALATII</t>
  </si>
  <si>
    <t>OLIMPIC INTERNATIONAL TURISM</t>
  </si>
  <si>
    <t>CNCIR RA</t>
  </si>
  <si>
    <t>CVAL PREST.SERV.CF.RAPORT INSPECTIE</t>
  </si>
  <si>
    <t>OMV PETROM MARKETING</t>
  </si>
  <si>
    <t>CVAL BONURI VALORICE</t>
  </si>
  <si>
    <t>DELEROM BIROTICA SRL</t>
  </si>
  <si>
    <t>CVAL PLICURI SI DOSARE</t>
  </si>
  <si>
    <t>februarie</t>
  </si>
  <si>
    <t>Subtotal 59.40.00</t>
  </si>
  <si>
    <t>Total 59.40.00</t>
  </si>
  <si>
    <t>14.02.2019</t>
  </si>
  <si>
    <t>CRISTALSOFT SRL</t>
  </si>
  <si>
    <t>CVAL SERVICII SOFT.IANUARIE 2019</t>
  </si>
  <si>
    <t>CERTSIGN SA</t>
  </si>
  <si>
    <t>CVAL CERTIFICAT CALIFICAT EIDAS/AN</t>
  </si>
  <si>
    <t>UPC ROMANIA SRL</t>
  </si>
  <si>
    <t>CVAL ABONAMENT TV 01.02.-28.02.2019</t>
  </si>
  <si>
    <t>ENGIE ROMANIA SA</t>
  </si>
  <si>
    <t>C/VAL SERVICII FURNIZARE GAZE IAN.2019</t>
  </si>
  <si>
    <t xml:space="preserve">CVAL SERVICIU MEDICAL </t>
  </si>
  <si>
    <t>15.02.2019</t>
  </si>
  <si>
    <t>CENTRAL TRAVEL SRL</t>
  </si>
  <si>
    <t>18.02.2019</t>
  </si>
  <si>
    <t>CVAL BILET AVION</t>
  </si>
  <si>
    <t>CVAL PRESTARI SERVICII FEBRUARIE 2019</t>
  </si>
  <si>
    <t>MINISTERUL AFACERILOR EXTERNE</t>
  </si>
  <si>
    <t>CVAL BILETE DE AVION</t>
  </si>
  <si>
    <t>22.02.2019</t>
  </si>
  <si>
    <t>2M DIGITAL SRL</t>
  </si>
  <si>
    <t>CVAL PIESE SCHIMB ECHIPAMENT XEROX</t>
  </si>
  <si>
    <t>CVAL ALIMENTARE MASINA DE FRANCAT</t>
  </si>
  <si>
    <t>CVAL ABONAMENT INTERNET 01-28.02.19</t>
  </si>
  <si>
    <t>MIDA SOFT BUSINESS SRL</t>
  </si>
  <si>
    <t>CVAL KIT DE MENTENANTA</t>
  </si>
  <si>
    <t>M.A.E.</t>
  </si>
  <si>
    <t>BLANCHETA PASAPORT SERVICIU</t>
  </si>
  <si>
    <t>28.02.2019</t>
  </si>
  <si>
    <t>CENTRUL MEDICAL UNIREA</t>
  </si>
  <si>
    <t>CVAL SERVICII MEDICINA MUNCII</t>
  </si>
  <si>
    <t>ASCENSORUL SA</t>
  </si>
  <si>
    <t>CVAL PRESTARI SERVICII ASCENSOR FEBR.</t>
  </si>
  <si>
    <t>CVAL PRESOSTAT DE MINIM DANFOS</t>
  </si>
  <si>
    <t>S.T.S.</t>
  </si>
  <si>
    <t>CVAL SERVICII COMUNICATII BUCLA LOCALA</t>
  </si>
  <si>
    <t>OSIM</t>
  </si>
  <si>
    <t>VODAFONE ROMANIA</t>
  </si>
  <si>
    <t>CVAL SERVICII TELEFONIE MOBILA</t>
  </si>
  <si>
    <t>CVAL SERVICII TELEFONIE FIXA</t>
  </si>
  <si>
    <t>SQUARE PARKING SRL</t>
  </si>
  <si>
    <t>CVAL ABONAMENT LUNAR PARCARE</t>
  </si>
  <si>
    <t>ENEL ENERGIE MUNTENIA SA</t>
  </si>
  <si>
    <t>CVAL ENERGIE 01-28.02.2019</t>
  </si>
  <si>
    <t>CVAL SERVICII APA 10.01-07.02.2019</t>
  </si>
  <si>
    <t>CAP 59 40 00 "SUME AFERENTE PERSOANELOR CU HANDICAP NEINCADRATE" TITL. IX</t>
  </si>
  <si>
    <t>59.40.00</t>
  </si>
  <si>
    <t>VARSAMINTE PT PERSOANE CU HANDICAP NEINCADRATE</t>
  </si>
  <si>
    <t>Subtotal 10.01.13</t>
  </si>
  <si>
    <t>10.01.13</t>
  </si>
  <si>
    <t>Total 10.01.13</t>
  </si>
  <si>
    <t>CEC</t>
  </si>
  <si>
    <t>RIDICARE NUMERAR</t>
  </si>
  <si>
    <t>27.02.2019</t>
  </si>
  <si>
    <t>FOAIE DE VARSAMANT</t>
  </si>
  <si>
    <t>REINTREGIRE CONT</t>
  </si>
  <si>
    <t>26.02.2019</t>
  </si>
  <si>
    <t>COMISION BANCAR</t>
  </si>
  <si>
    <t>OEB</t>
  </si>
  <si>
    <t>SERVICII EPOQUE</t>
  </si>
  <si>
    <t>PLATA DREPTURI DE AUTOR RRPI</t>
  </si>
  <si>
    <t>TAXA REVALIDARE SI REIINOIRE CERTIFICAT</t>
  </si>
  <si>
    <t>CHELTUIELI TRANSPORT INTERN PE TERITORIU EXTERN</t>
  </si>
  <si>
    <t>PENSIE ALIMENTARA</t>
  </si>
  <si>
    <t xml:space="preserve">POPRIRE SALARIU </t>
  </si>
  <si>
    <t xml:space="preserve">PENSIE ALIMENTARA </t>
  </si>
  <si>
    <t>PENSIE PRIVATA</t>
  </si>
  <si>
    <t>PERSOANA FIZICA</t>
  </si>
  <si>
    <t>CVAL BLANCHETA PASAPORT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</si>
</sst>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10" xfId="40" applyFont="1" applyBorder="1"/>
    <xf numFmtId="0" fontId="20" fillId="0" borderId="0" xfId="40" applyFont="1"/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21" fillId="0" borderId="0" xfId="0" applyFont="1"/>
    <xf numFmtId="0" fontId="23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3" fillId="0" borderId="0" xfId="0" applyNumberFormat="1" applyFont="1"/>
    <xf numFmtId="43" fontId="23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vertical="center" wrapText="1"/>
    </xf>
    <xf numFmtId="0" fontId="23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0" borderId="17" xfId="40" applyFont="1" applyBorder="1" applyAlignment="1">
      <alignment horizontal="center" vertical="center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17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20" fillId="24" borderId="17" xfId="40" applyFont="1" applyFill="1" applyBorder="1" applyAlignment="1">
      <alignment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14" fontId="20" fillId="24" borderId="17" xfId="40" applyNumberFormat="1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vertical="center"/>
    </xf>
    <xf numFmtId="4" fontId="1" fillId="24" borderId="14" xfId="40" applyNumberFormat="1" applyFont="1" applyFill="1" applyBorder="1" applyAlignment="1">
      <alignment horizontal="right" vertical="center"/>
    </xf>
    <xf numFmtId="0" fontId="1" fillId="24" borderId="10" xfId="40" applyFont="1" applyFill="1" applyBorder="1" applyAlignment="1">
      <alignment horizont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165" fontId="1" fillId="24" borderId="10" xfId="40" applyNumberFormat="1" applyFont="1" applyFill="1" applyBorder="1" applyAlignment="1">
      <alignment vertical="center" wrapText="1"/>
    </xf>
    <xf numFmtId="0" fontId="21" fillId="24" borderId="14" xfId="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1" fillId="24" borderId="10" xfId="40" applyFont="1" applyFill="1" applyBorder="1" applyAlignment="1">
      <alignment vertical="center" wrapText="1"/>
    </xf>
    <xf numFmtId="0" fontId="24" fillId="0" borderId="10" xfId="40" applyFont="1" applyBorder="1" applyAlignment="1">
      <alignment horizontal="left" vertical="center"/>
    </xf>
    <xf numFmtId="0" fontId="24" fillId="0" borderId="10" xfId="40" applyFont="1" applyBorder="1" applyAlignment="1">
      <alignment horizontal="center" vertical="center" wrapText="1"/>
    </xf>
    <xf numFmtId="0" fontId="22" fillId="24" borderId="17" xfId="40" applyFont="1" applyFill="1" applyBorder="1" applyAlignment="1">
      <alignment horizontal="center" vertical="center" wrapText="1"/>
    </xf>
    <xf numFmtId="14" fontId="20" fillId="24" borderId="17" xfId="40" applyNumberFormat="1" applyFont="1" applyFill="1" applyBorder="1" applyAlignment="1">
      <alignment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1" fillId="24" borderId="14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165" fontId="25" fillId="24" borderId="10" xfId="40" applyNumberFormat="1" applyFont="1" applyFill="1" applyBorder="1" applyAlignment="1">
      <alignment wrapText="1"/>
    </xf>
    <xf numFmtId="14" fontId="1" fillId="24" borderId="10" xfId="40" applyNumberFormat="1" applyFont="1" applyFill="1" applyBorder="1" applyAlignment="1">
      <alignment horizontal="left" vertical="center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0" borderId="10" xfId="40" applyNumberFormat="1" applyFont="1" applyBorder="1" applyAlignment="1">
      <alignment horizontal="left" vertical="center"/>
    </xf>
    <xf numFmtId="0" fontId="21" fillId="24" borderId="14" xfId="0" applyFont="1" applyFill="1" applyBorder="1" applyAlignment="1">
      <alignment vertical="top" wrapText="1"/>
    </xf>
    <xf numFmtId="2" fontId="20" fillId="24" borderId="10" xfId="40" applyNumberFormat="1" applyFont="1" applyFill="1" applyBorder="1" applyAlignment="1">
      <alignment wrapText="1"/>
    </xf>
    <xf numFmtId="2" fontId="1" fillId="24" borderId="10" xfId="40" applyNumberFormat="1" applyFont="1" applyFill="1" applyBorder="1" applyAlignment="1">
      <alignment vertical="center" wrapText="1"/>
    </xf>
    <xf numFmtId="0" fontId="20" fillId="24" borderId="17" xfId="40" applyFont="1" applyFill="1" applyBorder="1" applyAlignment="1">
      <alignment horizontal="left" vertical="center" wrapText="1"/>
    </xf>
    <xf numFmtId="0" fontId="24" fillId="24" borderId="17" xfId="4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left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1" fillId="24" borderId="18" xfId="40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3" xfId="40" applyFont="1" applyBorder="1" applyAlignment="1">
      <alignment horizontal="center" vertical="center"/>
    </xf>
    <xf numFmtId="0" fontId="24" fillId="0" borderId="17" xfId="40" applyFont="1" applyBorder="1" applyAlignment="1">
      <alignment horizontal="center" vertical="center"/>
    </xf>
    <xf numFmtId="0" fontId="24" fillId="0" borderId="14" xfId="40" applyFont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 wrapText="1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view="pageLayout" topLeftCell="A63" zoomScaleNormal="100" workbookViewId="0">
      <selection activeCell="F65" sqref="F65"/>
    </sheetView>
  </sheetViews>
  <sheetFormatPr defaultRowHeight="12.75" x14ac:dyDescent="0.2"/>
  <cols>
    <col min="1" max="1" width="19.140625" style="7" customWidth="1"/>
    <col min="2" max="2" width="11.28515625" style="7" bestFit="1" customWidth="1"/>
    <col min="3" max="3" width="5.140625" style="7" bestFit="1" customWidth="1"/>
    <col min="4" max="4" width="13.140625" style="7" bestFit="1" customWidth="1"/>
    <col min="5" max="5" width="14.42578125" style="51" bestFit="1" customWidth="1"/>
    <col min="6" max="6" width="25.85546875" style="7" customWidth="1"/>
    <col min="7" max="7" width="12.7109375" style="7" bestFit="1" customWidth="1"/>
    <col min="8" max="8" width="11.7109375" style="7" bestFit="1" customWidth="1"/>
    <col min="9" max="9" width="12.7109375" style="7" bestFit="1" customWidth="1"/>
    <col min="10" max="10" width="9.140625" style="7"/>
    <col min="11" max="11" width="12.7109375" style="7" bestFit="1" customWidth="1"/>
    <col min="12" max="16384" width="9.140625" style="7"/>
  </cols>
  <sheetData>
    <row r="1" spans="1:6" x14ac:dyDescent="0.2">
      <c r="A1" s="2" t="s">
        <v>4</v>
      </c>
      <c r="B1" s="2"/>
      <c r="C1" s="6"/>
      <c r="D1" s="6"/>
      <c r="E1" s="50"/>
      <c r="F1" s="6"/>
    </row>
    <row r="3" spans="1:6" x14ac:dyDescent="0.2">
      <c r="A3" s="2" t="s">
        <v>22</v>
      </c>
      <c r="B3" s="6"/>
      <c r="C3" s="6"/>
      <c r="D3" s="6"/>
      <c r="E3" s="50"/>
    </row>
    <row r="4" spans="1:6" x14ac:dyDescent="0.2">
      <c r="A4" s="2" t="s">
        <v>23</v>
      </c>
      <c r="B4" s="6"/>
      <c r="C4" s="6"/>
      <c r="D4" s="6"/>
      <c r="E4" s="50"/>
    </row>
    <row r="5" spans="1:6" x14ac:dyDescent="0.2">
      <c r="A5" s="3" t="s">
        <v>5</v>
      </c>
      <c r="B5" s="2" t="s">
        <v>46</v>
      </c>
      <c r="C5" s="2"/>
    </row>
    <row r="6" spans="1:6" ht="13.5" thickBot="1" x14ac:dyDescent="0.25">
      <c r="A6" s="6"/>
      <c r="B6" s="2"/>
      <c r="C6" s="2"/>
      <c r="D6" s="2"/>
      <c r="E6" s="50"/>
    </row>
    <row r="7" spans="1:6" x14ac:dyDescent="0.2">
      <c r="A7" s="26" t="s">
        <v>18</v>
      </c>
      <c r="B7" s="27" t="s">
        <v>6</v>
      </c>
      <c r="C7" s="27" t="s">
        <v>7</v>
      </c>
      <c r="D7" s="27" t="s">
        <v>8</v>
      </c>
      <c r="E7" s="9" t="s">
        <v>3</v>
      </c>
      <c r="F7" s="28" t="s">
        <v>24</v>
      </c>
    </row>
    <row r="8" spans="1:6" x14ac:dyDescent="0.2">
      <c r="A8" s="29" t="s">
        <v>9</v>
      </c>
      <c r="B8" s="13" t="s">
        <v>18</v>
      </c>
      <c r="C8" s="13" t="s">
        <v>18</v>
      </c>
      <c r="D8" s="22">
        <v>1092337</v>
      </c>
      <c r="E8" s="15" t="s">
        <v>18</v>
      </c>
      <c r="F8" s="30" t="s">
        <v>18</v>
      </c>
    </row>
    <row r="9" spans="1:6" ht="25.5" x14ac:dyDescent="0.2">
      <c r="A9" s="64" t="s">
        <v>10</v>
      </c>
      <c r="B9" s="60" t="s">
        <v>86</v>
      </c>
      <c r="C9" s="19">
        <v>7</v>
      </c>
      <c r="D9" s="44">
        <v>127194</v>
      </c>
      <c r="E9" s="20" t="s">
        <v>18</v>
      </c>
      <c r="F9" s="45" t="s">
        <v>29</v>
      </c>
    </row>
    <row r="10" spans="1:6" ht="25.5" x14ac:dyDescent="0.2">
      <c r="A10" s="65" t="s">
        <v>18</v>
      </c>
      <c r="B10" s="60" t="s">
        <v>86</v>
      </c>
      <c r="C10" s="19">
        <v>7</v>
      </c>
      <c r="D10" s="44">
        <v>3589</v>
      </c>
      <c r="E10" s="20" t="s">
        <v>18</v>
      </c>
      <c r="F10" s="47" t="s">
        <v>43</v>
      </c>
    </row>
    <row r="11" spans="1:6" ht="25.5" x14ac:dyDescent="0.2">
      <c r="A11" s="65" t="s">
        <v>18</v>
      </c>
      <c r="B11" s="60" t="s">
        <v>86</v>
      </c>
      <c r="C11" s="19">
        <v>7</v>
      </c>
      <c r="D11" s="44">
        <v>3858</v>
      </c>
      <c r="E11" s="20" t="s">
        <v>18</v>
      </c>
      <c r="F11" s="47" t="s">
        <v>40</v>
      </c>
    </row>
    <row r="12" spans="1:6" ht="25.5" x14ac:dyDescent="0.2">
      <c r="A12" s="65" t="s">
        <v>18</v>
      </c>
      <c r="B12" s="60" t="s">
        <v>86</v>
      </c>
      <c r="C12" s="19">
        <v>7</v>
      </c>
      <c r="D12" s="44">
        <v>1645</v>
      </c>
      <c r="E12" s="20" t="s">
        <v>18</v>
      </c>
      <c r="F12" s="47" t="s">
        <v>36</v>
      </c>
    </row>
    <row r="13" spans="1:6" ht="25.5" x14ac:dyDescent="0.2">
      <c r="A13" s="65" t="s">
        <v>18</v>
      </c>
      <c r="B13" s="60" t="s">
        <v>86</v>
      </c>
      <c r="C13" s="19">
        <v>7</v>
      </c>
      <c r="D13" s="44">
        <v>2724</v>
      </c>
      <c r="E13" s="20" t="s">
        <v>18</v>
      </c>
      <c r="F13" s="47" t="s">
        <v>39</v>
      </c>
    </row>
    <row r="14" spans="1:6" ht="38.25" x14ac:dyDescent="0.2">
      <c r="A14" s="65" t="s">
        <v>18</v>
      </c>
      <c r="B14" s="60" t="s">
        <v>86</v>
      </c>
      <c r="C14" s="19">
        <v>7</v>
      </c>
      <c r="D14" s="44">
        <v>29438</v>
      </c>
      <c r="E14" s="20" t="s">
        <v>18</v>
      </c>
      <c r="F14" s="47" t="s">
        <v>30</v>
      </c>
    </row>
    <row r="15" spans="1:6" x14ac:dyDescent="0.2">
      <c r="A15" s="65" t="s">
        <v>18</v>
      </c>
      <c r="B15" s="60" t="s">
        <v>86</v>
      </c>
      <c r="C15" s="19">
        <v>7</v>
      </c>
      <c r="D15" s="44">
        <v>200</v>
      </c>
      <c r="E15" s="20" t="s">
        <v>18</v>
      </c>
      <c r="F15" s="45" t="s">
        <v>150</v>
      </c>
    </row>
    <row r="16" spans="1:6" x14ac:dyDescent="0.2">
      <c r="A16" s="65" t="s">
        <v>18</v>
      </c>
      <c r="B16" s="60" t="s">
        <v>86</v>
      </c>
      <c r="C16" s="19">
        <v>7</v>
      </c>
      <c r="D16" s="44">
        <v>75915</v>
      </c>
      <c r="E16" s="20" t="s">
        <v>18</v>
      </c>
      <c r="F16" s="45" t="s">
        <v>26</v>
      </c>
    </row>
    <row r="17" spans="1:15" ht="25.5" x14ac:dyDescent="0.2">
      <c r="A17" s="65" t="s">
        <v>18</v>
      </c>
      <c r="B17" s="60" t="s">
        <v>86</v>
      </c>
      <c r="C17" s="19">
        <v>7</v>
      </c>
      <c r="D17" s="44">
        <v>415067</v>
      </c>
      <c r="E17" s="20" t="s">
        <v>18</v>
      </c>
      <c r="F17" s="47" t="s">
        <v>27</v>
      </c>
    </row>
    <row r="18" spans="1:15" x14ac:dyDescent="0.2">
      <c r="A18" s="65" t="s">
        <v>18</v>
      </c>
      <c r="B18" s="60" t="s">
        <v>86</v>
      </c>
      <c r="C18" s="19">
        <v>7</v>
      </c>
      <c r="D18" s="44">
        <v>400</v>
      </c>
      <c r="E18" s="20" t="s">
        <v>18</v>
      </c>
      <c r="F18" s="45" t="s">
        <v>151</v>
      </c>
    </row>
    <row r="19" spans="1:15" ht="25.5" x14ac:dyDescent="0.2">
      <c r="A19" s="65" t="s">
        <v>18</v>
      </c>
      <c r="B19" s="60" t="s">
        <v>86</v>
      </c>
      <c r="C19" s="19">
        <v>7</v>
      </c>
      <c r="D19" s="44">
        <v>202</v>
      </c>
      <c r="E19" s="20" t="s">
        <v>18</v>
      </c>
      <c r="F19" s="45" t="s">
        <v>36</v>
      </c>
    </row>
    <row r="20" spans="1:15" x14ac:dyDescent="0.2">
      <c r="A20" s="65" t="s">
        <v>18</v>
      </c>
      <c r="B20" s="60" t="s">
        <v>86</v>
      </c>
      <c r="C20" s="19">
        <v>7</v>
      </c>
      <c r="D20" s="44">
        <v>2588</v>
      </c>
      <c r="E20" s="20" t="s">
        <v>18</v>
      </c>
      <c r="F20" s="45" t="s">
        <v>25</v>
      </c>
    </row>
    <row r="21" spans="1:15" ht="25.5" x14ac:dyDescent="0.2">
      <c r="A21" s="65" t="s">
        <v>18</v>
      </c>
      <c r="B21" s="60" t="s">
        <v>86</v>
      </c>
      <c r="C21" s="19">
        <v>7</v>
      </c>
      <c r="D21" s="44">
        <v>160</v>
      </c>
      <c r="E21" s="20" t="s">
        <v>18</v>
      </c>
      <c r="F21" s="45" t="s">
        <v>36</v>
      </c>
    </row>
    <row r="22" spans="1:15" ht="25.5" x14ac:dyDescent="0.2">
      <c r="A22" s="65" t="s">
        <v>18</v>
      </c>
      <c r="B22" s="60" t="s">
        <v>86</v>
      </c>
      <c r="C22" s="19">
        <v>7</v>
      </c>
      <c r="D22" s="44">
        <v>3043</v>
      </c>
      <c r="E22" s="20" t="s">
        <v>18</v>
      </c>
      <c r="F22" s="45" t="s">
        <v>36</v>
      </c>
    </row>
    <row r="23" spans="1:15" ht="25.5" x14ac:dyDescent="0.2">
      <c r="A23" s="65" t="s">
        <v>18</v>
      </c>
      <c r="B23" s="60" t="s">
        <v>86</v>
      </c>
      <c r="C23" s="19">
        <v>7</v>
      </c>
      <c r="D23" s="44">
        <v>4931</v>
      </c>
      <c r="E23" s="20" t="s">
        <v>18</v>
      </c>
      <c r="F23" s="45" t="s">
        <v>36</v>
      </c>
    </row>
    <row r="24" spans="1:15" x14ac:dyDescent="0.2">
      <c r="A24" s="65" t="s">
        <v>18</v>
      </c>
      <c r="B24" s="60" t="s">
        <v>86</v>
      </c>
      <c r="C24" s="19">
        <v>7</v>
      </c>
      <c r="D24" s="44">
        <v>1258</v>
      </c>
      <c r="E24" s="20" t="s">
        <v>18</v>
      </c>
      <c r="F24" s="45" t="s">
        <v>151</v>
      </c>
    </row>
    <row r="25" spans="1:15" ht="25.5" x14ac:dyDescent="0.2">
      <c r="A25" s="65" t="s">
        <v>18</v>
      </c>
      <c r="B25" s="60" t="s">
        <v>86</v>
      </c>
      <c r="C25" s="19">
        <v>7</v>
      </c>
      <c r="D25" s="44">
        <v>121</v>
      </c>
      <c r="E25" s="20" t="s">
        <v>18</v>
      </c>
      <c r="F25" s="45" t="s">
        <v>36</v>
      </c>
    </row>
    <row r="26" spans="1:15" ht="25.5" x14ac:dyDescent="0.2">
      <c r="A26" s="65" t="s">
        <v>18</v>
      </c>
      <c r="B26" s="60" t="s">
        <v>86</v>
      </c>
      <c r="C26" s="19">
        <v>7</v>
      </c>
      <c r="D26" s="44">
        <v>182</v>
      </c>
      <c r="E26" s="20" t="s">
        <v>18</v>
      </c>
      <c r="F26" s="45" t="s">
        <v>36</v>
      </c>
    </row>
    <row r="27" spans="1:15" ht="25.5" x14ac:dyDescent="0.2">
      <c r="A27" s="65" t="s">
        <v>18</v>
      </c>
      <c r="B27" s="60" t="s">
        <v>86</v>
      </c>
      <c r="C27" s="19">
        <v>7</v>
      </c>
      <c r="D27" s="44">
        <v>171</v>
      </c>
      <c r="E27" s="20" t="s">
        <v>18</v>
      </c>
      <c r="F27" s="45" t="s">
        <v>44</v>
      </c>
    </row>
    <row r="28" spans="1:15" ht="25.5" x14ac:dyDescent="0.2">
      <c r="A28" s="65" t="s">
        <v>18</v>
      </c>
      <c r="B28" s="60" t="s">
        <v>86</v>
      </c>
      <c r="C28" s="19">
        <v>7</v>
      </c>
      <c r="D28" s="44">
        <v>172</v>
      </c>
      <c r="E28" s="20" t="s">
        <v>18</v>
      </c>
      <c r="F28" s="45" t="s">
        <v>40</v>
      </c>
      <c r="H28" s="48"/>
      <c r="J28" s="49"/>
    </row>
    <row r="29" spans="1:15" ht="25.5" x14ac:dyDescent="0.2">
      <c r="A29" s="65" t="s">
        <v>18</v>
      </c>
      <c r="B29" s="60" t="s">
        <v>86</v>
      </c>
      <c r="C29" s="19">
        <v>7</v>
      </c>
      <c r="D29" s="44">
        <v>171</v>
      </c>
      <c r="E29" s="20" t="s">
        <v>18</v>
      </c>
      <c r="F29" s="45" t="s">
        <v>40</v>
      </c>
      <c r="H29" s="49"/>
    </row>
    <row r="30" spans="1:15" ht="25.5" x14ac:dyDescent="0.2">
      <c r="A30" s="65" t="s">
        <v>18</v>
      </c>
      <c r="B30" s="60" t="s">
        <v>86</v>
      </c>
      <c r="C30" s="19">
        <v>7</v>
      </c>
      <c r="D30" s="44">
        <v>193</v>
      </c>
      <c r="E30" s="20" t="s">
        <v>18</v>
      </c>
      <c r="F30" s="45" t="s">
        <v>36</v>
      </c>
    </row>
    <row r="31" spans="1:15" ht="25.5" x14ac:dyDescent="0.2">
      <c r="A31" s="65" t="s">
        <v>18</v>
      </c>
      <c r="B31" s="60" t="s">
        <v>86</v>
      </c>
      <c r="C31" s="19">
        <v>7</v>
      </c>
      <c r="D31" s="44">
        <v>22100</v>
      </c>
      <c r="E31" s="20" t="s">
        <v>18</v>
      </c>
      <c r="F31" s="81" t="s">
        <v>27</v>
      </c>
    </row>
    <row r="32" spans="1:15" x14ac:dyDescent="0.2">
      <c r="A32" s="65" t="s">
        <v>18</v>
      </c>
      <c r="B32" s="60" t="s">
        <v>86</v>
      </c>
      <c r="C32" s="19">
        <v>7</v>
      </c>
      <c r="D32" s="44">
        <v>4083</v>
      </c>
      <c r="E32" s="20" t="s">
        <v>18</v>
      </c>
      <c r="F32" s="45" t="s">
        <v>26</v>
      </c>
      <c r="N32" s="49"/>
      <c r="O32" s="49"/>
    </row>
    <row r="33" spans="1:6" ht="25.5" x14ac:dyDescent="0.2">
      <c r="A33" s="65" t="s">
        <v>18</v>
      </c>
      <c r="B33" s="60" t="s">
        <v>86</v>
      </c>
      <c r="C33" s="19">
        <v>7</v>
      </c>
      <c r="D33" s="44">
        <v>5710</v>
      </c>
      <c r="E33" s="20" t="s">
        <v>18</v>
      </c>
      <c r="F33" s="45" t="s">
        <v>29</v>
      </c>
    </row>
    <row r="34" spans="1:6" ht="38.25" x14ac:dyDescent="0.2">
      <c r="A34" s="65" t="s">
        <v>18</v>
      </c>
      <c r="B34" s="60" t="s">
        <v>86</v>
      </c>
      <c r="C34" s="19">
        <v>7</v>
      </c>
      <c r="D34" s="44">
        <v>538513</v>
      </c>
      <c r="E34" s="20" t="s">
        <v>18</v>
      </c>
      <c r="F34" s="45" t="s">
        <v>30</v>
      </c>
    </row>
    <row r="35" spans="1:6" x14ac:dyDescent="0.2">
      <c r="A35" s="65" t="s">
        <v>18</v>
      </c>
      <c r="B35" s="60" t="s">
        <v>86</v>
      </c>
      <c r="C35" s="19">
        <v>7</v>
      </c>
      <c r="D35" s="44">
        <v>1620</v>
      </c>
      <c r="E35" s="20" t="s">
        <v>18</v>
      </c>
      <c r="F35" s="45" t="s">
        <v>152</v>
      </c>
    </row>
    <row r="36" spans="1:6" x14ac:dyDescent="0.2">
      <c r="A36" s="65" t="s">
        <v>18</v>
      </c>
      <c r="B36" s="60" t="s">
        <v>86</v>
      </c>
      <c r="C36" s="19">
        <v>7</v>
      </c>
      <c r="D36" s="44">
        <v>100</v>
      </c>
      <c r="E36" s="20" t="s">
        <v>18</v>
      </c>
      <c r="F36" s="47" t="s">
        <v>153</v>
      </c>
    </row>
    <row r="37" spans="1:6" x14ac:dyDescent="0.2">
      <c r="A37" s="65" t="s">
        <v>18</v>
      </c>
      <c r="B37" s="60" t="s">
        <v>86</v>
      </c>
      <c r="C37" s="19">
        <v>7</v>
      </c>
      <c r="D37" s="44">
        <v>100</v>
      </c>
      <c r="E37" s="20" t="s">
        <v>18</v>
      </c>
      <c r="F37" s="47" t="s">
        <v>153</v>
      </c>
    </row>
    <row r="38" spans="1:6" ht="25.5" x14ac:dyDescent="0.2">
      <c r="A38" s="65" t="s">
        <v>18</v>
      </c>
      <c r="B38" s="60" t="s">
        <v>86</v>
      </c>
      <c r="C38" s="19">
        <v>7</v>
      </c>
      <c r="D38" s="44">
        <v>3295</v>
      </c>
      <c r="E38" s="20" t="s">
        <v>18</v>
      </c>
      <c r="F38" s="47" t="s">
        <v>36</v>
      </c>
    </row>
    <row r="39" spans="1:6" ht="25.5" x14ac:dyDescent="0.2">
      <c r="A39" s="65" t="s">
        <v>18</v>
      </c>
      <c r="B39" s="60" t="s">
        <v>86</v>
      </c>
      <c r="C39" s="19">
        <v>7</v>
      </c>
      <c r="D39" s="44">
        <v>3039</v>
      </c>
      <c r="E39" s="20" t="s">
        <v>18</v>
      </c>
      <c r="F39" s="47" t="s">
        <v>36</v>
      </c>
    </row>
    <row r="40" spans="1:6" ht="25.5" x14ac:dyDescent="0.2">
      <c r="A40" s="65" t="s">
        <v>18</v>
      </c>
      <c r="B40" s="60" t="s">
        <v>86</v>
      </c>
      <c r="C40" s="19">
        <v>7</v>
      </c>
      <c r="D40" s="44">
        <v>202</v>
      </c>
      <c r="E40" s="20" t="s">
        <v>18</v>
      </c>
      <c r="F40" s="47" t="s">
        <v>36</v>
      </c>
    </row>
    <row r="41" spans="1:6" ht="25.5" x14ac:dyDescent="0.2">
      <c r="A41" s="65" t="s">
        <v>18</v>
      </c>
      <c r="B41" s="60" t="s">
        <v>86</v>
      </c>
      <c r="C41" s="19">
        <v>7</v>
      </c>
      <c r="D41" s="44">
        <v>2728</v>
      </c>
      <c r="E41" s="20" t="s">
        <v>18</v>
      </c>
      <c r="F41" s="47" t="s">
        <v>36</v>
      </c>
    </row>
    <row r="42" spans="1:6" x14ac:dyDescent="0.2">
      <c r="A42" s="31" t="s">
        <v>11</v>
      </c>
      <c r="B42" s="19" t="s">
        <v>18</v>
      </c>
      <c r="C42" s="19" t="s">
        <v>18</v>
      </c>
      <c r="D42" s="23">
        <f>SUM(D9:D41)</f>
        <v>1254712</v>
      </c>
      <c r="E42" s="20" t="s">
        <v>18</v>
      </c>
      <c r="F42" s="32" t="s">
        <v>18</v>
      </c>
    </row>
    <row r="43" spans="1:6" x14ac:dyDescent="0.2">
      <c r="A43" s="33" t="s">
        <v>18</v>
      </c>
      <c r="B43" s="19" t="s">
        <v>18</v>
      </c>
      <c r="C43" s="19" t="s">
        <v>18</v>
      </c>
      <c r="D43" s="19" t="s">
        <v>18</v>
      </c>
      <c r="E43" s="20">
        <f>SUM(D42)+D8</f>
        <v>2347049</v>
      </c>
      <c r="F43" s="32" t="s">
        <v>18</v>
      </c>
    </row>
    <row r="44" spans="1:6" x14ac:dyDescent="0.2">
      <c r="A44" s="31" t="s">
        <v>19</v>
      </c>
      <c r="B44" s="19" t="s">
        <v>18</v>
      </c>
      <c r="C44" s="41" t="s">
        <v>18</v>
      </c>
      <c r="D44" s="23">
        <v>224374</v>
      </c>
      <c r="E44" s="20" t="s">
        <v>18</v>
      </c>
      <c r="F44" s="32" t="s">
        <v>18</v>
      </c>
    </row>
    <row r="45" spans="1:6" ht="28.5" customHeight="1" x14ac:dyDescent="0.2">
      <c r="A45" s="34" t="s">
        <v>20</v>
      </c>
      <c r="B45" s="60" t="s">
        <v>86</v>
      </c>
      <c r="C45" s="19">
        <v>7</v>
      </c>
      <c r="D45" s="44">
        <v>294</v>
      </c>
      <c r="E45" s="20" t="s">
        <v>18</v>
      </c>
      <c r="F45" s="70" t="s">
        <v>44</v>
      </c>
    </row>
    <row r="46" spans="1:6" ht="25.5" x14ac:dyDescent="0.2">
      <c r="A46" s="35" t="s">
        <v>18</v>
      </c>
      <c r="B46" s="60" t="s">
        <v>86</v>
      </c>
      <c r="C46" s="19">
        <v>7</v>
      </c>
      <c r="D46" s="44">
        <v>551</v>
      </c>
      <c r="E46" s="20" t="s">
        <v>18</v>
      </c>
      <c r="F46" s="70" t="s">
        <v>40</v>
      </c>
    </row>
    <row r="47" spans="1:6" ht="25.5" x14ac:dyDescent="0.2">
      <c r="A47" s="35" t="s">
        <v>18</v>
      </c>
      <c r="B47" s="60" t="s">
        <v>86</v>
      </c>
      <c r="C47" s="19">
        <v>7</v>
      </c>
      <c r="D47" s="44">
        <v>548</v>
      </c>
      <c r="E47" s="20" t="s">
        <v>18</v>
      </c>
      <c r="F47" s="70" t="s">
        <v>37</v>
      </c>
    </row>
    <row r="48" spans="1:6" ht="25.5" x14ac:dyDescent="0.2">
      <c r="A48" s="35" t="s">
        <v>18</v>
      </c>
      <c r="B48" s="60" t="s">
        <v>86</v>
      </c>
      <c r="C48" s="19">
        <v>7</v>
      </c>
      <c r="D48" s="44">
        <v>669</v>
      </c>
      <c r="E48" s="20" t="s">
        <v>18</v>
      </c>
      <c r="F48" s="70" t="s">
        <v>36</v>
      </c>
    </row>
    <row r="49" spans="1:20" ht="25.5" x14ac:dyDescent="0.2">
      <c r="A49" s="35" t="s">
        <v>18</v>
      </c>
      <c r="B49" s="60" t="s">
        <v>86</v>
      </c>
      <c r="C49" s="19">
        <v>7</v>
      </c>
      <c r="D49" s="44">
        <v>764</v>
      </c>
      <c r="E49" s="20" t="s">
        <v>18</v>
      </c>
      <c r="F49" s="70" t="s">
        <v>36</v>
      </c>
    </row>
    <row r="50" spans="1:20" ht="25.5" x14ac:dyDescent="0.2">
      <c r="A50" s="63" t="s">
        <v>18</v>
      </c>
      <c r="B50" s="71" t="s">
        <v>86</v>
      </c>
      <c r="C50" s="72">
        <v>7</v>
      </c>
      <c r="D50" s="73">
        <v>299</v>
      </c>
      <c r="E50" s="74" t="s">
        <v>18</v>
      </c>
      <c r="F50" s="75" t="s">
        <v>37</v>
      </c>
    </row>
    <row r="51" spans="1:20" ht="25.5" x14ac:dyDescent="0.2">
      <c r="A51" s="63" t="s">
        <v>18</v>
      </c>
      <c r="B51" s="71" t="s">
        <v>86</v>
      </c>
      <c r="C51" s="72">
        <v>7</v>
      </c>
      <c r="D51" s="73">
        <v>292</v>
      </c>
      <c r="E51" s="74" t="s">
        <v>18</v>
      </c>
      <c r="F51" s="75" t="s">
        <v>36</v>
      </c>
    </row>
    <row r="52" spans="1:20" ht="25.5" x14ac:dyDescent="0.2">
      <c r="A52" s="63" t="s">
        <v>18</v>
      </c>
      <c r="B52" s="71" t="s">
        <v>86</v>
      </c>
      <c r="C52" s="72">
        <v>7</v>
      </c>
      <c r="D52" s="73">
        <v>22086</v>
      </c>
      <c r="E52" s="74" t="s">
        <v>18</v>
      </c>
      <c r="F52" s="75" t="s">
        <v>29</v>
      </c>
    </row>
    <row r="53" spans="1:20" ht="38.25" x14ac:dyDescent="0.2">
      <c r="A53" s="35" t="s">
        <v>18</v>
      </c>
      <c r="B53" s="60" t="s">
        <v>86</v>
      </c>
      <c r="C53" s="19">
        <v>7</v>
      </c>
      <c r="D53" s="46">
        <v>103371</v>
      </c>
      <c r="E53" s="20" t="s">
        <v>18</v>
      </c>
      <c r="F53" s="70" t="s">
        <v>30</v>
      </c>
    </row>
    <row r="54" spans="1:20" ht="25.5" x14ac:dyDescent="0.2">
      <c r="A54" s="35" t="s">
        <v>18</v>
      </c>
      <c r="B54" s="60" t="s">
        <v>86</v>
      </c>
      <c r="C54" s="19">
        <v>7</v>
      </c>
      <c r="D54" s="46">
        <v>660</v>
      </c>
      <c r="E54" s="20" t="s">
        <v>18</v>
      </c>
      <c r="F54" s="45" t="s">
        <v>38</v>
      </c>
    </row>
    <row r="55" spans="1:20" x14ac:dyDescent="0.2">
      <c r="A55" s="35" t="s">
        <v>18</v>
      </c>
      <c r="B55" s="60" t="s">
        <v>86</v>
      </c>
      <c r="C55" s="19">
        <v>7</v>
      </c>
      <c r="D55" s="46">
        <v>14595</v>
      </c>
      <c r="E55" s="20" t="s">
        <v>18</v>
      </c>
      <c r="F55" s="45" t="s">
        <v>26</v>
      </c>
    </row>
    <row r="56" spans="1:20" ht="25.5" x14ac:dyDescent="0.2">
      <c r="A56" s="35" t="s">
        <v>18</v>
      </c>
      <c r="B56" s="60" t="s">
        <v>86</v>
      </c>
      <c r="C56" s="19">
        <v>7</v>
      </c>
      <c r="D56" s="46">
        <v>658</v>
      </c>
      <c r="E56" s="20"/>
      <c r="F56" s="45" t="s">
        <v>35</v>
      </c>
      <c r="N56" s="49"/>
      <c r="O56" s="49"/>
      <c r="P56" s="49"/>
      <c r="Q56" s="49"/>
      <c r="R56" s="49"/>
      <c r="S56" s="49"/>
      <c r="T56" s="49"/>
    </row>
    <row r="57" spans="1:20" ht="25.5" x14ac:dyDescent="0.2">
      <c r="A57" s="35" t="s">
        <v>18</v>
      </c>
      <c r="B57" s="60" t="s">
        <v>86</v>
      </c>
      <c r="C57" s="19">
        <v>7</v>
      </c>
      <c r="D57" s="46">
        <v>77994</v>
      </c>
      <c r="E57" s="20" t="s">
        <v>18</v>
      </c>
      <c r="F57" s="47" t="s">
        <v>27</v>
      </c>
      <c r="N57" s="49"/>
      <c r="O57" s="49"/>
      <c r="P57" s="49"/>
      <c r="Q57" s="49"/>
      <c r="R57" s="49"/>
      <c r="S57" s="49"/>
      <c r="T57" s="49"/>
    </row>
    <row r="58" spans="1:20" x14ac:dyDescent="0.2">
      <c r="A58" s="31" t="s">
        <v>21</v>
      </c>
      <c r="B58" s="14" t="s">
        <v>18</v>
      </c>
      <c r="C58" s="14"/>
      <c r="D58" s="43">
        <f>SUM(D45:D57)</f>
        <v>222781</v>
      </c>
      <c r="E58" s="42" t="s">
        <v>18</v>
      </c>
      <c r="F58" s="96" t="s">
        <v>18</v>
      </c>
      <c r="N58" s="49"/>
      <c r="O58" s="49"/>
      <c r="P58" s="49"/>
      <c r="Q58" s="49"/>
      <c r="R58" s="49"/>
      <c r="S58" s="49"/>
      <c r="T58" s="49"/>
    </row>
    <row r="59" spans="1:20" x14ac:dyDescent="0.2">
      <c r="A59" s="31"/>
      <c r="B59" s="14" t="s">
        <v>18</v>
      </c>
      <c r="C59" s="14" t="s">
        <v>18</v>
      </c>
      <c r="D59" s="14" t="s">
        <v>18</v>
      </c>
      <c r="E59" s="42">
        <f>SUM(D58)+D44</f>
        <v>447155</v>
      </c>
      <c r="F59" s="96" t="s">
        <v>18</v>
      </c>
      <c r="N59" s="49"/>
      <c r="O59" s="49"/>
      <c r="P59" s="49"/>
      <c r="Q59" s="49"/>
      <c r="R59" s="49"/>
      <c r="S59" s="49"/>
      <c r="T59" s="49"/>
    </row>
    <row r="60" spans="1:20" x14ac:dyDescent="0.2">
      <c r="A60" s="85" t="s">
        <v>12</v>
      </c>
      <c r="B60" s="19" t="s">
        <v>18</v>
      </c>
      <c r="C60" s="19" t="s">
        <v>18</v>
      </c>
      <c r="D60" s="82">
        <v>5826</v>
      </c>
      <c r="E60" s="20" t="s">
        <v>18</v>
      </c>
      <c r="F60" s="32" t="s">
        <v>18</v>
      </c>
      <c r="G60" s="49"/>
      <c r="H60" s="49"/>
      <c r="I60" s="49"/>
      <c r="J60" s="49"/>
      <c r="K60" s="49"/>
      <c r="L60" s="49"/>
      <c r="M60" s="49"/>
      <c r="N60" s="49"/>
    </row>
    <row r="61" spans="1:20" ht="38.25" x14ac:dyDescent="0.2">
      <c r="A61" s="84" t="s">
        <v>13</v>
      </c>
      <c r="B61" s="60" t="s">
        <v>86</v>
      </c>
      <c r="C61" s="19">
        <v>7</v>
      </c>
      <c r="D61" s="83">
        <v>2340</v>
      </c>
      <c r="E61" s="20" t="s">
        <v>18</v>
      </c>
      <c r="F61" s="45" t="s">
        <v>30</v>
      </c>
      <c r="G61" s="49"/>
      <c r="H61" s="49"/>
      <c r="I61" s="49"/>
      <c r="J61" s="49"/>
      <c r="K61" s="49"/>
      <c r="L61" s="49"/>
      <c r="M61" s="49"/>
      <c r="N61" s="49"/>
    </row>
    <row r="62" spans="1:20" ht="25.5" x14ac:dyDescent="0.2">
      <c r="A62" s="35" t="s">
        <v>18</v>
      </c>
      <c r="B62" s="60" t="s">
        <v>86</v>
      </c>
      <c r="C62" s="19">
        <v>7</v>
      </c>
      <c r="D62" s="44">
        <v>802</v>
      </c>
      <c r="E62" s="20" t="s">
        <v>18</v>
      </c>
      <c r="F62" s="45" t="s">
        <v>28</v>
      </c>
      <c r="G62" s="49"/>
      <c r="H62" s="49"/>
      <c r="I62" s="49"/>
      <c r="J62" s="49"/>
      <c r="K62" s="49"/>
      <c r="L62" s="49"/>
      <c r="M62" s="49"/>
      <c r="N62" s="49"/>
    </row>
    <row r="63" spans="1:20" x14ac:dyDescent="0.2">
      <c r="A63" s="35" t="s">
        <v>18</v>
      </c>
      <c r="B63" s="60" t="s">
        <v>86</v>
      </c>
      <c r="C63" s="19">
        <v>7</v>
      </c>
      <c r="D63" s="44">
        <v>384</v>
      </c>
      <c r="E63" s="20" t="s">
        <v>18</v>
      </c>
      <c r="F63" s="45" t="s">
        <v>26</v>
      </c>
    </row>
    <row r="64" spans="1:20" ht="25.5" x14ac:dyDescent="0.2">
      <c r="A64" s="35" t="s">
        <v>18</v>
      </c>
      <c r="B64" s="60" t="s">
        <v>86</v>
      </c>
      <c r="C64" s="19">
        <v>7</v>
      </c>
      <c r="D64" s="44">
        <v>518</v>
      </c>
      <c r="E64" s="20" t="s">
        <v>18</v>
      </c>
      <c r="F64" s="45" t="s">
        <v>40</v>
      </c>
    </row>
    <row r="65" spans="1:6" ht="25.5" x14ac:dyDescent="0.2">
      <c r="A65" s="35" t="s">
        <v>18</v>
      </c>
      <c r="B65" s="60" t="s">
        <v>86</v>
      </c>
      <c r="C65" s="19">
        <v>7</v>
      </c>
      <c r="D65" s="44">
        <v>2177</v>
      </c>
      <c r="E65" s="20" t="s">
        <v>18</v>
      </c>
      <c r="F65" s="47" t="s">
        <v>27</v>
      </c>
    </row>
    <row r="66" spans="1:6" x14ac:dyDescent="0.2">
      <c r="A66" s="31" t="s">
        <v>14</v>
      </c>
      <c r="B66" s="19"/>
      <c r="C66" s="19" t="s">
        <v>18</v>
      </c>
      <c r="D66" s="66">
        <f>SUM(D61:D65)</f>
        <v>6221</v>
      </c>
      <c r="E66" s="67" t="s">
        <v>18</v>
      </c>
      <c r="F66" s="68" t="s">
        <v>18</v>
      </c>
    </row>
    <row r="67" spans="1:6" x14ac:dyDescent="0.2">
      <c r="A67" s="36" t="s">
        <v>18</v>
      </c>
      <c r="B67" s="19" t="s">
        <v>18</v>
      </c>
      <c r="C67" s="19" t="s">
        <v>18</v>
      </c>
      <c r="D67" s="19" t="s">
        <v>18</v>
      </c>
      <c r="E67" s="69">
        <f>SUM(D66)+D60</f>
        <v>12047</v>
      </c>
      <c r="F67" s="68" t="s">
        <v>18</v>
      </c>
    </row>
    <row r="68" spans="1:6" x14ac:dyDescent="0.2">
      <c r="A68" s="31" t="s">
        <v>135</v>
      </c>
      <c r="B68" s="19" t="s">
        <v>18</v>
      </c>
      <c r="C68" s="19" t="s">
        <v>18</v>
      </c>
      <c r="D68" s="88">
        <v>18241.34</v>
      </c>
      <c r="E68" s="69"/>
      <c r="F68" s="68" t="s">
        <v>18</v>
      </c>
    </row>
    <row r="69" spans="1:6" x14ac:dyDescent="0.2">
      <c r="A69" s="86" t="s">
        <v>136</v>
      </c>
      <c r="B69" s="87" t="s">
        <v>86</v>
      </c>
      <c r="C69" s="19" t="s">
        <v>18</v>
      </c>
      <c r="D69" s="88">
        <v>54046.879999999997</v>
      </c>
      <c r="E69" s="69"/>
      <c r="F69" s="68" t="s">
        <v>18</v>
      </c>
    </row>
    <row r="70" spans="1:6" x14ac:dyDescent="0.2">
      <c r="A70" s="31" t="s">
        <v>137</v>
      </c>
      <c r="B70" s="19" t="s">
        <v>18</v>
      </c>
      <c r="C70" s="19" t="s">
        <v>18</v>
      </c>
      <c r="D70" s="88">
        <f>SUM(D69)</f>
        <v>54046.879999999997</v>
      </c>
      <c r="E70" s="69"/>
      <c r="F70" s="68" t="s">
        <v>18</v>
      </c>
    </row>
    <row r="71" spans="1:6" x14ac:dyDescent="0.2">
      <c r="A71" s="36" t="s">
        <v>18</v>
      </c>
      <c r="B71" s="41" t="s">
        <v>18</v>
      </c>
      <c r="C71" s="41" t="s">
        <v>18</v>
      </c>
      <c r="D71" s="41" t="s">
        <v>18</v>
      </c>
      <c r="E71" s="69">
        <f>SUM(D70)+D68</f>
        <v>72288.22</v>
      </c>
      <c r="F71" s="68" t="s">
        <v>18</v>
      </c>
    </row>
    <row r="72" spans="1:6" x14ac:dyDescent="0.2">
      <c r="A72" s="31" t="s">
        <v>31</v>
      </c>
      <c r="B72" s="19" t="s">
        <v>18</v>
      </c>
      <c r="C72" s="19" t="s">
        <v>18</v>
      </c>
      <c r="D72" s="76">
        <v>29359</v>
      </c>
      <c r="E72" s="20" t="s">
        <v>18</v>
      </c>
      <c r="F72" s="38" t="s">
        <v>18</v>
      </c>
    </row>
    <row r="73" spans="1:6" ht="38.25" x14ac:dyDescent="0.2">
      <c r="A73" s="37" t="s">
        <v>34</v>
      </c>
      <c r="B73" s="87" t="s">
        <v>86</v>
      </c>
      <c r="C73" s="19">
        <v>7</v>
      </c>
      <c r="D73" s="46">
        <v>33022</v>
      </c>
      <c r="E73" s="20" t="s">
        <v>18</v>
      </c>
      <c r="F73" s="47" t="s">
        <v>32</v>
      </c>
    </row>
    <row r="74" spans="1:6" x14ac:dyDescent="0.2">
      <c r="A74" s="31" t="s">
        <v>33</v>
      </c>
      <c r="B74" s="19" t="s">
        <v>18</v>
      </c>
      <c r="C74" s="19" t="s">
        <v>18</v>
      </c>
      <c r="D74" s="23">
        <f>SUM(D73)</f>
        <v>33022</v>
      </c>
      <c r="E74" s="20" t="s">
        <v>18</v>
      </c>
      <c r="F74" s="32" t="s">
        <v>18</v>
      </c>
    </row>
    <row r="75" spans="1:6" x14ac:dyDescent="0.2">
      <c r="A75" s="36" t="s">
        <v>18</v>
      </c>
      <c r="B75" s="41" t="s">
        <v>18</v>
      </c>
      <c r="C75" s="41" t="s">
        <v>18</v>
      </c>
      <c r="D75" s="41" t="s">
        <v>18</v>
      </c>
      <c r="E75" s="20">
        <f>SUM(D74)+D72</f>
        <v>62381</v>
      </c>
      <c r="F75" s="32" t="s">
        <v>18</v>
      </c>
    </row>
    <row r="76" spans="1:6" ht="13.5" thickBot="1" x14ac:dyDescent="0.25">
      <c r="A76" s="52" t="s">
        <v>18</v>
      </c>
      <c r="B76" s="53" t="s">
        <v>18</v>
      </c>
      <c r="C76" s="53" t="s">
        <v>18</v>
      </c>
      <c r="D76" s="53" t="s">
        <v>18</v>
      </c>
      <c r="E76" s="54">
        <f>SUM(E9:E75)</f>
        <v>2940920.22</v>
      </c>
      <c r="F76" s="55" t="s">
        <v>18</v>
      </c>
    </row>
    <row r="77" spans="1:6" x14ac:dyDescent="0.2">
      <c r="A77" s="56"/>
      <c r="B77" s="57"/>
      <c r="C77" s="57"/>
      <c r="D77" s="57"/>
      <c r="E77" s="58"/>
      <c r="F77" s="59"/>
    </row>
    <row r="78" spans="1:6" x14ac:dyDescent="0.2">
      <c r="F78" s="49"/>
    </row>
    <row r="79" spans="1:6" x14ac:dyDescent="0.2">
      <c r="F79" s="49"/>
    </row>
    <row r="80" spans="1:6" x14ac:dyDescent="0.2">
      <c r="F80" s="49"/>
    </row>
    <row r="81" spans="6:6" x14ac:dyDescent="0.2">
      <c r="F81" s="49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view="pageLayout" topLeftCell="A4" zoomScaleNormal="100" workbookViewId="0">
      <selection activeCell="E7" sqref="E7"/>
    </sheetView>
  </sheetViews>
  <sheetFormatPr defaultRowHeight="14.25" x14ac:dyDescent="0.2"/>
  <cols>
    <col min="1" max="1" width="6.85546875" style="8" customWidth="1"/>
    <col min="2" max="2" width="10.140625" style="8" bestFit="1" customWidth="1"/>
    <col min="3" max="3" width="13" style="8" bestFit="1" customWidth="1"/>
    <col min="4" max="4" width="35.7109375" style="8" bestFit="1" customWidth="1"/>
    <col min="5" max="5" width="38.28515625" style="8" customWidth="1"/>
    <col min="6" max="6" width="14.28515625" style="8" bestFit="1" customWidth="1"/>
    <col min="7" max="7" width="9.140625" style="8"/>
    <col min="8" max="8" width="11.28515625" style="8" bestFit="1" customWidth="1"/>
    <col min="9" max="9" width="12.28515625" style="8" bestFit="1" customWidth="1"/>
    <col min="10" max="10" width="10.140625" style="8" bestFit="1" customWidth="1"/>
    <col min="11" max="16384" width="9.140625" style="8"/>
  </cols>
  <sheetData>
    <row r="1" spans="1:6" x14ac:dyDescent="0.2">
      <c r="A1" s="2" t="s">
        <v>4</v>
      </c>
      <c r="B1" s="2"/>
      <c r="C1" s="6"/>
      <c r="D1" s="6"/>
      <c r="E1" s="6"/>
      <c r="F1" s="6"/>
    </row>
    <row r="3" spans="1:6" x14ac:dyDescent="0.2">
      <c r="A3" s="2" t="s">
        <v>17</v>
      </c>
      <c r="B3" s="6"/>
      <c r="C3" s="6"/>
      <c r="D3" s="6"/>
      <c r="F3" s="6"/>
    </row>
    <row r="4" spans="1:6" x14ac:dyDescent="0.2">
      <c r="A4" s="99" t="s">
        <v>45</v>
      </c>
      <c r="B4" s="99"/>
      <c r="C4" s="99"/>
      <c r="F4" s="6"/>
    </row>
    <row r="5" spans="1:6" ht="15" thickBot="1" x14ac:dyDescent="0.25">
      <c r="A5" s="6"/>
      <c r="B5" s="6"/>
      <c r="C5" s="6"/>
      <c r="D5" s="6"/>
      <c r="E5" s="6"/>
      <c r="F5" s="6"/>
    </row>
    <row r="6" spans="1:6" ht="51" x14ac:dyDescent="0.2">
      <c r="A6" s="91" t="s">
        <v>0</v>
      </c>
      <c r="B6" s="92" t="s">
        <v>1</v>
      </c>
      <c r="C6" s="9" t="s">
        <v>2</v>
      </c>
      <c r="D6" s="92" t="s">
        <v>15</v>
      </c>
      <c r="E6" s="92" t="s">
        <v>24</v>
      </c>
      <c r="F6" s="93" t="s">
        <v>16</v>
      </c>
    </row>
    <row r="7" spans="1:6" x14ac:dyDescent="0.2">
      <c r="A7" s="94">
        <v>1</v>
      </c>
      <c r="B7" s="61" t="s">
        <v>48</v>
      </c>
      <c r="C7" s="62">
        <v>101</v>
      </c>
      <c r="D7" s="61" t="s">
        <v>49</v>
      </c>
      <c r="E7" s="61" t="s">
        <v>50</v>
      </c>
      <c r="F7" s="95">
        <v>1352.44</v>
      </c>
    </row>
    <row r="8" spans="1:6" x14ac:dyDescent="0.2">
      <c r="A8" s="18">
        <v>2</v>
      </c>
      <c r="B8" s="80" t="s">
        <v>48</v>
      </c>
      <c r="C8" s="17">
        <v>103</v>
      </c>
      <c r="D8" s="4" t="s">
        <v>41</v>
      </c>
      <c r="E8" s="4" t="s">
        <v>42</v>
      </c>
      <c r="F8" s="40">
        <v>72</v>
      </c>
    </row>
    <row r="9" spans="1:6" x14ac:dyDescent="0.2">
      <c r="A9" s="18">
        <v>3</v>
      </c>
      <c r="B9" s="80" t="s">
        <v>48</v>
      </c>
      <c r="C9" s="17">
        <v>104</v>
      </c>
      <c r="D9" s="4" t="s">
        <v>41</v>
      </c>
      <c r="E9" s="4" t="s">
        <v>42</v>
      </c>
      <c r="F9" s="40">
        <v>72</v>
      </c>
    </row>
    <row r="10" spans="1:6" x14ac:dyDescent="0.2">
      <c r="A10" s="18">
        <v>4</v>
      </c>
      <c r="B10" s="77" t="s">
        <v>48</v>
      </c>
      <c r="C10" s="19">
        <v>105</v>
      </c>
      <c r="D10" s="78" t="s">
        <v>51</v>
      </c>
      <c r="E10" s="78" t="s">
        <v>52</v>
      </c>
      <c r="F10" s="40">
        <v>2377.62</v>
      </c>
    </row>
    <row r="11" spans="1:6" x14ac:dyDescent="0.2">
      <c r="A11" s="18">
        <v>5</v>
      </c>
      <c r="B11" s="80" t="s">
        <v>48</v>
      </c>
      <c r="C11" s="19">
        <v>24</v>
      </c>
      <c r="D11" s="78" t="s">
        <v>141</v>
      </c>
      <c r="E11" s="78" t="s">
        <v>142</v>
      </c>
      <c r="F11" s="40">
        <v>-613.77</v>
      </c>
    </row>
    <row r="12" spans="1:6" x14ac:dyDescent="0.2">
      <c r="A12" s="18">
        <v>6</v>
      </c>
      <c r="B12" s="77" t="s">
        <v>53</v>
      </c>
      <c r="C12" s="19">
        <v>107</v>
      </c>
      <c r="D12" s="78" t="s">
        <v>54</v>
      </c>
      <c r="E12" s="78" t="s">
        <v>55</v>
      </c>
      <c r="F12" s="40">
        <v>1494</v>
      </c>
    </row>
    <row r="13" spans="1:6" x14ac:dyDescent="0.2">
      <c r="A13" s="18">
        <v>7</v>
      </c>
      <c r="B13" s="21" t="s">
        <v>53</v>
      </c>
      <c r="C13" s="17">
        <v>108</v>
      </c>
      <c r="D13" s="4" t="s">
        <v>56</v>
      </c>
      <c r="E13" s="4" t="s">
        <v>57</v>
      </c>
      <c r="F13" s="40">
        <v>7000</v>
      </c>
    </row>
    <row r="14" spans="1:6" x14ac:dyDescent="0.2">
      <c r="A14" s="18">
        <v>8</v>
      </c>
      <c r="B14" s="21" t="s">
        <v>53</v>
      </c>
      <c r="C14" s="17">
        <v>109</v>
      </c>
      <c r="D14" s="4" t="s">
        <v>41</v>
      </c>
      <c r="E14" s="4" t="s">
        <v>58</v>
      </c>
      <c r="F14" s="40">
        <v>4974.84</v>
      </c>
    </row>
    <row r="15" spans="1:6" x14ac:dyDescent="0.2">
      <c r="A15" s="18">
        <v>9</v>
      </c>
      <c r="B15" s="21" t="s">
        <v>53</v>
      </c>
      <c r="C15" s="17">
        <v>110</v>
      </c>
      <c r="D15" s="4" t="s">
        <v>59</v>
      </c>
      <c r="E15" s="4" t="s">
        <v>58</v>
      </c>
      <c r="F15" s="40">
        <v>4690.3100000000004</v>
      </c>
    </row>
    <row r="16" spans="1:6" x14ac:dyDescent="0.2">
      <c r="A16" s="18">
        <v>10</v>
      </c>
      <c r="B16" s="21" t="s">
        <v>60</v>
      </c>
      <c r="C16" s="17">
        <v>115</v>
      </c>
      <c r="D16" s="4" t="s">
        <v>61</v>
      </c>
      <c r="E16" s="4" t="s">
        <v>62</v>
      </c>
      <c r="F16" s="40">
        <v>6069</v>
      </c>
    </row>
    <row r="17" spans="1:7" x14ac:dyDescent="0.2">
      <c r="A17" s="18">
        <v>11</v>
      </c>
      <c r="B17" s="21" t="s">
        <v>63</v>
      </c>
      <c r="C17" s="17">
        <v>169</v>
      </c>
      <c r="D17" s="4" t="s">
        <v>64</v>
      </c>
      <c r="E17" s="4" t="s">
        <v>65</v>
      </c>
      <c r="F17" s="39">
        <v>6664</v>
      </c>
    </row>
    <row r="18" spans="1:7" x14ac:dyDescent="0.2">
      <c r="A18" s="18">
        <v>12</v>
      </c>
      <c r="B18" s="21" t="s">
        <v>66</v>
      </c>
      <c r="C18" s="17">
        <v>170</v>
      </c>
      <c r="D18" s="4" t="s">
        <v>67</v>
      </c>
      <c r="E18" s="1" t="s">
        <v>68</v>
      </c>
      <c r="F18" s="39">
        <v>9013.3700000000008</v>
      </c>
    </row>
    <row r="19" spans="1:7" x14ac:dyDescent="0.2">
      <c r="A19" s="18">
        <v>13</v>
      </c>
      <c r="B19" s="21" t="s">
        <v>66</v>
      </c>
      <c r="C19" s="17">
        <v>171</v>
      </c>
      <c r="D19" s="4" t="s">
        <v>69</v>
      </c>
      <c r="E19" s="4" t="s">
        <v>70</v>
      </c>
      <c r="F19" s="39">
        <v>4500</v>
      </c>
    </row>
    <row r="20" spans="1:7" x14ac:dyDescent="0.2">
      <c r="A20" s="18">
        <v>14</v>
      </c>
      <c r="B20" s="21" t="s">
        <v>66</v>
      </c>
      <c r="C20" s="17">
        <v>172</v>
      </c>
      <c r="D20" s="4" t="s">
        <v>71</v>
      </c>
      <c r="E20" s="1" t="s">
        <v>72</v>
      </c>
      <c r="F20" s="39">
        <v>1544.75</v>
      </c>
    </row>
    <row r="21" spans="1:7" x14ac:dyDescent="0.2">
      <c r="A21" s="18">
        <v>15</v>
      </c>
      <c r="B21" s="21" t="s">
        <v>66</v>
      </c>
      <c r="C21" s="17">
        <v>173</v>
      </c>
      <c r="D21" s="4" t="s">
        <v>73</v>
      </c>
      <c r="E21" s="1" t="s">
        <v>74</v>
      </c>
      <c r="F21" s="39">
        <v>14431.37</v>
      </c>
    </row>
    <row r="22" spans="1:7" x14ac:dyDescent="0.2">
      <c r="A22" s="18">
        <v>16</v>
      </c>
      <c r="B22" s="77" t="s">
        <v>66</v>
      </c>
      <c r="C22" s="19">
        <v>174</v>
      </c>
      <c r="D22" s="78" t="s">
        <v>75</v>
      </c>
      <c r="E22" s="79" t="s">
        <v>76</v>
      </c>
      <c r="F22" s="39">
        <v>181.36</v>
      </c>
    </row>
    <row r="23" spans="1:7" x14ac:dyDescent="0.2">
      <c r="A23" s="18">
        <v>17</v>
      </c>
      <c r="B23" s="21" t="s">
        <v>66</v>
      </c>
      <c r="C23" s="17">
        <v>175</v>
      </c>
      <c r="D23" s="4" t="s">
        <v>77</v>
      </c>
      <c r="E23" s="1" t="s">
        <v>78</v>
      </c>
      <c r="F23" s="39">
        <v>1290</v>
      </c>
    </row>
    <row r="24" spans="1:7" x14ac:dyDescent="0.2">
      <c r="A24" s="18">
        <v>18</v>
      </c>
      <c r="B24" s="21" t="s">
        <v>66</v>
      </c>
      <c r="C24" s="17">
        <v>176</v>
      </c>
      <c r="D24" s="4" t="s">
        <v>79</v>
      </c>
      <c r="E24" s="1" t="s">
        <v>58</v>
      </c>
      <c r="F24" s="39">
        <v>3947.06</v>
      </c>
    </row>
    <row r="25" spans="1:7" x14ac:dyDescent="0.2">
      <c r="A25" s="18">
        <v>19</v>
      </c>
      <c r="B25" s="21" t="s">
        <v>66</v>
      </c>
      <c r="C25" s="17">
        <v>177</v>
      </c>
      <c r="D25" s="4" t="s">
        <v>41</v>
      </c>
      <c r="E25" s="1" t="s">
        <v>42</v>
      </c>
      <c r="F25" s="39">
        <v>86</v>
      </c>
    </row>
    <row r="26" spans="1:7" x14ac:dyDescent="0.2">
      <c r="A26" s="18">
        <v>20</v>
      </c>
      <c r="B26" s="21" t="s">
        <v>66</v>
      </c>
      <c r="C26" s="17">
        <v>178</v>
      </c>
      <c r="D26" s="4" t="s">
        <v>41</v>
      </c>
      <c r="E26" s="4" t="s">
        <v>42</v>
      </c>
      <c r="F26" s="39">
        <v>72</v>
      </c>
    </row>
    <row r="27" spans="1:7" x14ac:dyDescent="0.2">
      <c r="A27" s="18">
        <v>21</v>
      </c>
      <c r="B27" s="77" t="s">
        <v>66</v>
      </c>
      <c r="C27" s="19">
        <v>179</v>
      </c>
      <c r="D27" s="78" t="s">
        <v>41</v>
      </c>
      <c r="E27" s="79" t="s">
        <v>42</v>
      </c>
      <c r="F27" s="39">
        <v>86</v>
      </c>
    </row>
    <row r="28" spans="1:7" x14ac:dyDescent="0.2">
      <c r="A28" s="18">
        <v>22</v>
      </c>
      <c r="B28" s="77" t="s">
        <v>66</v>
      </c>
      <c r="C28" s="19">
        <v>180</v>
      </c>
      <c r="D28" s="78" t="s">
        <v>41</v>
      </c>
      <c r="E28" s="79" t="s">
        <v>42</v>
      </c>
      <c r="F28" s="39">
        <v>72</v>
      </c>
    </row>
    <row r="29" spans="1:7" x14ac:dyDescent="0.2">
      <c r="A29" s="18">
        <v>23</v>
      </c>
      <c r="B29" s="77" t="s">
        <v>66</v>
      </c>
      <c r="C29" s="19">
        <v>181</v>
      </c>
      <c r="D29" s="78" t="s">
        <v>80</v>
      </c>
      <c r="E29" s="79" t="s">
        <v>81</v>
      </c>
      <c r="F29" s="39">
        <v>2320.5</v>
      </c>
    </row>
    <row r="30" spans="1:7" x14ac:dyDescent="0.2">
      <c r="A30" s="18">
        <v>24</v>
      </c>
      <c r="B30" s="77" t="s">
        <v>66</v>
      </c>
      <c r="C30" s="19">
        <v>182</v>
      </c>
      <c r="D30" s="78" t="s">
        <v>82</v>
      </c>
      <c r="E30" s="79" t="s">
        <v>83</v>
      </c>
      <c r="F30" s="39">
        <v>3750</v>
      </c>
    </row>
    <row r="31" spans="1:7" x14ac:dyDescent="0.2">
      <c r="A31" s="18">
        <v>25</v>
      </c>
      <c r="B31" s="77" t="s">
        <v>66</v>
      </c>
      <c r="C31" s="19">
        <v>183</v>
      </c>
      <c r="D31" s="78" t="s">
        <v>82</v>
      </c>
      <c r="E31" s="79" t="s">
        <v>83</v>
      </c>
      <c r="F31" s="39">
        <v>6.96</v>
      </c>
      <c r="G31" s="16"/>
    </row>
    <row r="32" spans="1:7" x14ac:dyDescent="0.2">
      <c r="A32" s="18">
        <v>26</v>
      </c>
      <c r="B32" s="77" t="s">
        <v>66</v>
      </c>
      <c r="C32" s="19">
        <v>184</v>
      </c>
      <c r="D32" s="78" t="s">
        <v>84</v>
      </c>
      <c r="E32" s="79" t="s">
        <v>85</v>
      </c>
      <c r="F32" s="39">
        <v>1023.4</v>
      </c>
      <c r="G32" s="16"/>
    </row>
    <row r="33" spans="1:6" x14ac:dyDescent="0.2">
      <c r="A33" s="18">
        <v>27</v>
      </c>
      <c r="B33" s="77" t="s">
        <v>66</v>
      </c>
      <c r="C33" s="19">
        <v>185</v>
      </c>
      <c r="D33" s="78" t="s">
        <v>75</v>
      </c>
      <c r="E33" s="79" t="s">
        <v>76</v>
      </c>
      <c r="F33" s="39">
        <v>269.93</v>
      </c>
    </row>
    <row r="34" spans="1:6" x14ac:dyDescent="0.2">
      <c r="A34" s="18">
        <v>28</v>
      </c>
      <c r="B34" s="77" t="s">
        <v>66</v>
      </c>
      <c r="C34" s="19">
        <v>4</v>
      </c>
      <c r="D34" s="78" t="s">
        <v>138</v>
      </c>
      <c r="E34" s="79" t="s">
        <v>139</v>
      </c>
      <c r="F34" s="39">
        <v>1030</v>
      </c>
    </row>
    <row r="35" spans="1:6" x14ac:dyDescent="0.2">
      <c r="A35" s="18">
        <v>29</v>
      </c>
      <c r="B35" s="21" t="s">
        <v>89</v>
      </c>
      <c r="C35" s="5">
        <v>192</v>
      </c>
      <c r="D35" s="4" t="s">
        <v>90</v>
      </c>
      <c r="E35" s="1" t="s">
        <v>91</v>
      </c>
      <c r="F35" s="39">
        <v>5593</v>
      </c>
    </row>
    <row r="36" spans="1:6" x14ac:dyDescent="0.2">
      <c r="A36" s="18">
        <v>30</v>
      </c>
      <c r="B36" s="21" t="s">
        <v>89</v>
      </c>
      <c r="C36" s="5">
        <v>193</v>
      </c>
      <c r="D36" s="4" t="s">
        <v>92</v>
      </c>
      <c r="E36" s="1" t="s">
        <v>93</v>
      </c>
      <c r="F36" s="39">
        <v>113.05</v>
      </c>
    </row>
    <row r="37" spans="1:6" x14ac:dyDescent="0.2">
      <c r="A37" s="18">
        <v>31</v>
      </c>
      <c r="B37" s="21" t="s">
        <v>89</v>
      </c>
      <c r="C37" s="5">
        <v>197</v>
      </c>
      <c r="D37" s="4" t="s">
        <v>94</v>
      </c>
      <c r="E37" s="1" t="s">
        <v>95</v>
      </c>
      <c r="F37" s="39">
        <v>101.29</v>
      </c>
    </row>
    <row r="38" spans="1:6" x14ac:dyDescent="0.2">
      <c r="A38" s="18">
        <v>32</v>
      </c>
      <c r="B38" s="21" t="s">
        <v>89</v>
      </c>
      <c r="C38" s="5">
        <v>198</v>
      </c>
      <c r="D38" s="4" t="s">
        <v>96</v>
      </c>
      <c r="E38" s="1" t="s">
        <v>97</v>
      </c>
      <c r="F38" s="39">
        <v>34373.96</v>
      </c>
    </row>
    <row r="39" spans="1:6" x14ac:dyDescent="0.2">
      <c r="A39" s="18">
        <v>33</v>
      </c>
      <c r="B39" s="21" t="s">
        <v>89</v>
      </c>
      <c r="C39" s="5">
        <v>199</v>
      </c>
      <c r="D39" s="4" t="s">
        <v>41</v>
      </c>
      <c r="E39" s="1" t="s">
        <v>98</v>
      </c>
      <c r="F39" s="39">
        <v>86</v>
      </c>
    </row>
    <row r="40" spans="1:6" x14ac:dyDescent="0.2">
      <c r="A40" s="18">
        <v>34</v>
      </c>
      <c r="B40" s="21" t="s">
        <v>89</v>
      </c>
      <c r="C40" s="5">
        <v>200</v>
      </c>
      <c r="D40" s="4" t="s">
        <v>41</v>
      </c>
      <c r="E40" s="1" t="s">
        <v>42</v>
      </c>
      <c r="F40" s="40">
        <v>36</v>
      </c>
    </row>
    <row r="41" spans="1:6" x14ac:dyDescent="0.2">
      <c r="A41" s="18">
        <v>35</v>
      </c>
      <c r="B41" s="21" t="s">
        <v>99</v>
      </c>
      <c r="C41" s="5">
        <v>201</v>
      </c>
      <c r="D41" s="4" t="s">
        <v>100</v>
      </c>
      <c r="E41" s="1" t="s">
        <v>102</v>
      </c>
      <c r="F41" s="40">
        <v>7789.5</v>
      </c>
    </row>
    <row r="42" spans="1:6" x14ac:dyDescent="0.2">
      <c r="A42" s="18">
        <v>36</v>
      </c>
      <c r="B42" s="21" t="s">
        <v>101</v>
      </c>
      <c r="C42" s="5">
        <v>210</v>
      </c>
      <c r="D42" s="4" t="s">
        <v>61</v>
      </c>
      <c r="E42" s="1" t="s">
        <v>103</v>
      </c>
      <c r="F42" s="39">
        <v>6069</v>
      </c>
    </row>
    <row r="43" spans="1:6" x14ac:dyDescent="0.2">
      <c r="A43" s="18">
        <v>37</v>
      </c>
      <c r="B43" s="21" t="s">
        <v>101</v>
      </c>
      <c r="C43" s="5">
        <v>211</v>
      </c>
      <c r="D43" s="4" t="s">
        <v>104</v>
      </c>
      <c r="E43" s="1" t="s">
        <v>155</v>
      </c>
      <c r="F43" s="39">
        <v>258</v>
      </c>
    </row>
    <row r="44" spans="1:6" x14ac:dyDescent="0.2">
      <c r="A44" s="18">
        <v>38</v>
      </c>
      <c r="B44" s="21" t="s">
        <v>101</v>
      </c>
      <c r="C44" s="5">
        <v>212</v>
      </c>
      <c r="D44" s="4" t="s">
        <v>79</v>
      </c>
      <c r="E44" s="1" t="s">
        <v>105</v>
      </c>
      <c r="F44" s="39">
        <v>1953.99</v>
      </c>
    </row>
    <row r="45" spans="1:6" x14ac:dyDescent="0.2">
      <c r="A45" s="18">
        <v>39</v>
      </c>
      <c r="B45" s="21" t="s">
        <v>101</v>
      </c>
      <c r="C45" s="5">
        <v>213</v>
      </c>
      <c r="D45" s="4" t="s">
        <v>100</v>
      </c>
      <c r="E45" s="1" t="s">
        <v>105</v>
      </c>
      <c r="F45" s="39">
        <v>5655.8</v>
      </c>
    </row>
    <row r="46" spans="1:6" x14ac:dyDescent="0.2">
      <c r="A46" s="18">
        <v>40</v>
      </c>
      <c r="B46" s="21" t="s">
        <v>101</v>
      </c>
      <c r="C46" s="5">
        <v>214</v>
      </c>
      <c r="D46" s="4" t="s">
        <v>100</v>
      </c>
      <c r="E46" s="1" t="s">
        <v>105</v>
      </c>
      <c r="F46" s="39">
        <v>7487.79</v>
      </c>
    </row>
    <row r="47" spans="1:6" x14ac:dyDescent="0.2">
      <c r="A47" s="18">
        <v>41</v>
      </c>
      <c r="B47" s="21" t="s">
        <v>101</v>
      </c>
      <c r="C47" s="5">
        <v>215</v>
      </c>
      <c r="D47" s="4" t="s">
        <v>100</v>
      </c>
      <c r="E47" s="1" t="s">
        <v>105</v>
      </c>
      <c r="F47" s="39">
        <v>10485.34</v>
      </c>
    </row>
    <row r="48" spans="1:6" x14ac:dyDescent="0.2">
      <c r="A48" s="18">
        <v>42</v>
      </c>
      <c r="B48" s="21" t="s">
        <v>101</v>
      </c>
      <c r="C48" s="5">
        <v>5</v>
      </c>
      <c r="D48" s="4" t="s">
        <v>138</v>
      </c>
      <c r="E48" s="1" t="s">
        <v>139</v>
      </c>
      <c r="F48" s="39">
        <v>1354.5</v>
      </c>
    </row>
    <row r="49" spans="1:6" x14ac:dyDescent="0.2">
      <c r="A49" s="18">
        <v>43</v>
      </c>
      <c r="B49" s="21" t="s">
        <v>106</v>
      </c>
      <c r="C49" s="5">
        <v>216</v>
      </c>
      <c r="D49" s="4" t="s">
        <v>107</v>
      </c>
      <c r="E49" s="1" t="s">
        <v>108</v>
      </c>
      <c r="F49" s="39">
        <v>2766.71</v>
      </c>
    </row>
    <row r="50" spans="1:6" x14ac:dyDescent="0.2">
      <c r="A50" s="18">
        <v>44</v>
      </c>
      <c r="B50" s="21" t="s">
        <v>106</v>
      </c>
      <c r="C50" s="5">
        <v>218</v>
      </c>
      <c r="D50" s="4" t="s">
        <v>56</v>
      </c>
      <c r="E50" s="1" t="s">
        <v>109</v>
      </c>
      <c r="F50" s="40">
        <v>4000</v>
      </c>
    </row>
    <row r="51" spans="1:6" x14ac:dyDescent="0.2">
      <c r="A51" s="18">
        <v>45</v>
      </c>
      <c r="B51" s="21" t="s">
        <v>106</v>
      </c>
      <c r="C51" s="5">
        <v>219</v>
      </c>
      <c r="D51" s="4" t="s">
        <v>94</v>
      </c>
      <c r="E51" s="1" t="s">
        <v>110</v>
      </c>
      <c r="F51" s="39">
        <v>1618.4</v>
      </c>
    </row>
    <row r="52" spans="1:6" x14ac:dyDescent="0.2">
      <c r="A52" s="18">
        <v>46</v>
      </c>
      <c r="B52" s="21" t="s">
        <v>106</v>
      </c>
      <c r="C52" s="5">
        <v>220</v>
      </c>
      <c r="D52" s="4" t="s">
        <v>111</v>
      </c>
      <c r="E52" s="1" t="s">
        <v>112</v>
      </c>
      <c r="F52" s="39">
        <v>1407.47</v>
      </c>
    </row>
    <row r="53" spans="1:6" x14ac:dyDescent="0.2">
      <c r="A53" s="18">
        <v>47</v>
      </c>
      <c r="B53" s="21" t="s">
        <v>106</v>
      </c>
      <c r="C53" s="5">
        <v>221</v>
      </c>
      <c r="D53" s="4" t="s">
        <v>100</v>
      </c>
      <c r="E53" s="4" t="s">
        <v>58</v>
      </c>
      <c r="F53" s="40">
        <v>4544.28</v>
      </c>
    </row>
    <row r="54" spans="1:6" x14ac:dyDescent="0.2">
      <c r="A54" s="18">
        <v>48</v>
      </c>
      <c r="B54" s="21" t="s">
        <v>106</v>
      </c>
      <c r="C54" s="5">
        <v>222</v>
      </c>
      <c r="D54" s="4" t="s">
        <v>41</v>
      </c>
      <c r="E54" s="1" t="s">
        <v>58</v>
      </c>
      <c r="F54" s="39">
        <v>2497.6</v>
      </c>
    </row>
    <row r="55" spans="1:6" x14ac:dyDescent="0.2">
      <c r="A55" s="18">
        <v>49</v>
      </c>
      <c r="B55" s="21" t="s">
        <v>106</v>
      </c>
      <c r="C55" s="5">
        <v>223</v>
      </c>
      <c r="D55" s="4" t="s">
        <v>41</v>
      </c>
      <c r="E55" s="1" t="s">
        <v>42</v>
      </c>
      <c r="F55" s="39">
        <v>72</v>
      </c>
    </row>
    <row r="56" spans="1:6" x14ac:dyDescent="0.2">
      <c r="A56" s="18">
        <v>50</v>
      </c>
      <c r="B56" s="21" t="s">
        <v>106</v>
      </c>
      <c r="C56" s="5">
        <v>224</v>
      </c>
      <c r="D56" s="4" t="s">
        <v>41</v>
      </c>
      <c r="E56" s="1" t="s">
        <v>42</v>
      </c>
      <c r="F56" s="39">
        <v>86</v>
      </c>
    </row>
    <row r="57" spans="1:6" x14ac:dyDescent="0.2">
      <c r="A57" s="18">
        <v>51</v>
      </c>
      <c r="B57" s="21" t="s">
        <v>106</v>
      </c>
      <c r="C57" s="5">
        <v>225</v>
      </c>
      <c r="D57" s="4" t="s">
        <v>113</v>
      </c>
      <c r="E57" s="1" t="s">
        <v>114</v>
      </c>
      <c r="F57" s="39">
        <v>258</v>
      </c>
    </row>
    <row r="58" spans="1:6" x14ac:dyDescent="0.2">
      <c r="A58" s="18">
        <v>52</v>
      </c>
      <c r="B58" s="21" t="s">
        <v>106</v>
      </c>
      <c r="C58" s="5">
        <v>7</v>
      </c>
      <c r="D58" s="4" t="s">
        <v>138</v>
      </c>
      <c r="E58" s="1" t="s">
        <v>139</v>
      </c>
      <c r="F58" s="39">
        <v>872</v>
      </c>
    </row>
    <row r="59" spans="1:6" x14ac:dyDescent="0.2">
      <c r="A59" s="18">
        <v>53</v>
      </c>
      <c r="B59" s="21" t="s">
        <v>106</v>
      </c>
      <c r="C59" s="5">
        <v>40</v>
      </c>
      <c r="D59" s="4" t="s">
        <v>141</v>
      </c>
      <c r="E59" s="1" t="s">
        <v>142</v>
      </c>
      <c r="F59" s="39">
        <v>-13.08</v>
      </c>
    </row>
    <row r="60" spans="1:6" x14ac:dyDescent="0.2">
      <c r="A60" s="18">
        <v>54</v>
      </c>
      <c r="B60" s="21" t="s">
        <v>106</v>
      </c>
      <c r="C60" s="5" t="s">
        <v>18</v>
      </c>
      <c r="D60" s="4" t="s">
        <v>145</v>
      </c>
      <c r="E60" s="1" t="s">
        <v>146</v>
      </c>
      <c r="F60" s="39">
        <v>3144.89</v>
      </c>
    </row>
    <row r="61" spans="1:6" x14ac:dyDescent="0.2">
      <c r="A61" s="18">
        <v>55</v>
      </c>
      <c r="B61" s="21" t="s">
        <v>106</v>
      </c>
      <c r="C61" s="5">
        <v>226</v>
      </c>
      <c r="D61" s="4" t="s">
        <v>154</v>
      </c>
      <c r="E61" s="1" t="s">
        <v>147</v>
      </c>
      <c r="F61" s="39">
        <v>1354</v>
      </c>
    </row>
    <row r="62" spans="1:6" x14ac:dyDescent="0.2">
      <c r="A62" s="18">
        <v>56</v>
      </c>
      <c r="B62" s="21" t="s">
        <v>106</v>
      </c>
      <c r="C62" s="5">
        <v>217</v>
      </c>
      <c r="D62" s="4" t="s">
        <v>154</v>
      </c>
      <c r="E62" s="1" t="s">
        <v>147</v>
      </c>
      <c r="F62" s="39">
        <v>823</v>
      </c>
    </row>
    <row r="63" spans="1:6" x14ac:dyDescent="0.2">
      <c r="A63" s="18">
        <v>57</v>
      </c>
      <c r="B63" s="21" t="s">
        <v>143</v>
      </c>
      <c r="C63" s="5">
        <v>8</v>
      </c>
      <c r="D63" s="4" t="s">
        <v>138</v>
      </c>
      <c r="E63" s="1" t="s">
        <v>139</v>
      </c>
      <c r="F63" s="39">
        <v>3858</v>
      </c>
    </row>
    <row r="64" spans="1:6" x14ac:dyDescent="0.2">
      <c r="A64" s="18">
        <v>58</v>
      </c>
      <c r="B64" s="21" t="s">
        <v>140</v>
      </c>
      <c r="C64" s="5">
        <v>45</v>
      </c>
      <c r="D64" s="4" t="s">
        <v>141</v>
      </c>
      <c r="E64" s="1" t="s">
        <v>142</v>
      </c>
      <c r="F64" s="39">
        <v>-178.5</v>
      </c>
    </row>
    <row r="65" spans="1:10" x14ac:dyDescent="0.2">
      <c r="A65" s="18">
        <v>59</v>
      </c>
      <c r="B65" s="21" t="s">
        <v>140</v>
      </c>
      <c r="C65" s="5">
        <v>9</v>
      </c>
      <c r="D65" s="4" t="s">
        <v>138</v>
      </c>
      <c r="E65" s="1" t="s">
        <v>139</v>
      </c>
      <c r="F65" s="39">
        <v>542</v>
      </c>
    </row>
    <row r="66" spans="1:10" x14ac:dyDescent="0.2">
      <c r="A66" s="18">
        <v>60</v>
      </c>
      <c r="B66" s="21" t="s">
        <v>115</v>
      </c>
      <c r="C66" s="5">
        <v>229</v>
      </c>
      <c r="D66" s="4" t="s">
        <v>116</v>
      </c>
      <c r="E66" s="1" t="s">
        <v>117</v>
      </c>
      <c r="F66" s="39">
        <v>10900</v>
      </c>
      <c r="H66" s="11"/>
      <c r="I66" s="11"/>
      <c r="J66" s="11"/>
    </row>
    <row r="67" spans="1:10" x14ac:dyDescent="0.2">
      <c r="A67" s="18">
        <v>61</v>
      </c>
      <c r="B67" s="21" t="s">
        <v>115</v>
      </c>
      <c r="C67" s="5">
        <v>230</v>
      </c>
      <c r="D67" s="4" t="s">
        <v>118</v>
      </c>
      <c r="E67" s="1" t="s">
        <v>119</v>
      </c>
      <c r="F67" s="39">
        <v>1071</v>
      </c>
      <c r="H67" s="11"/>
      <c r="I67" s="11"/>
      <c r="J67" s="11"/>
    </row>
    <row r="68" spans="1:10" x14ac:dyDescent="0.2">
      <c r="A68" s="18">
        <v>62</v>
      </c>
      <c r="B68" s="21" t="s">
        <v>115</v>
      </c>
      <c r="C68" s="5">
        <v>231</v>
      </c>
      <c r="D68" s="4" t="s">
        <v>69</v>
      </c>
      <c r="E68" s="1" t="s">
        <v>120</v>
      </c>
      <c r="F68" s="39">
        <v>1200</v>
      </c>
      <c r="H68" s="11"/>
      <c r="I68" s="11"/>
      <c r="J68" s="11"/>
    </row>
    <row r="69" spans="1:10" x14ac:dyDescent="0.2">
      <c r="A69" s="18">
        <v>63</v>
      </c>
      <c r="B69" s="21" t="s">
        <v>115</v>
      </c>
      <c r="C69" s="5">
        <v>232</v>
      </c>
      <c r="D69" s="4" t="s">
        <v>69</v>
      </c>
      <c r="E69" s="4" t="s">
        <v>120</v>
      </c>
      <c r="F69" s="39">
        <v>350</v>
      </c>
      <c r="H69" s="11"/>
      <c r="I69" s="11"/>
      <c r="J69" s="11"/>
    </row>
    <row r="70" spans="1:10" x14ac:dyDescent="0.2">
      <c r="A70" s="18">
        <v>64</v>
      </c>
      <c r="B70" s="21" t="s">
        <v>115</v>
      </c>
      <c r="C70" s="5">
        <v>233</v>
      </c>
      <c r="D70" s="4" t="s">
        <v>121</v>
      </c>
      <c r="E70" s="4" t="s">
        <v>122</v>
      </c>
      <c r="F70" s="39">
        <v>67.739999999999995</v>
      </c>
    </row>
    <row r="71" spans="1:10" x14ac:dyDescent="0.2">
      <c r="A71" s="18">
        <v>65</v>
      </c>
      <c r="B71" s="21" t="s">
        <v>115</v>
      </c>
      <c r="C71" s="5">
        <v>234</v>
      </c>
      <c r="D71" s="4" t="s">
        <v>123</v>
      </c>
      <c r="E71" s="4" t="s">
        <v>148</v>
      </c>
      <c r="F71" s="39">
        <v>1025</v>
      </c>
    </row>
    <row r="72" spans="1:10" x14ac:dyDescent="0.2">
      <c r="A72" s="18">
        <v>66</v>
      </c>
      <c r="B72" s="21" t="s">
        <v>115</v>
      </c>
      <c r="C72" s="5">
        <v>235</v>
      </c>
      <c r="D72" s="4" t="s">
        <v>124</v>
      </c>
      <c r="E72" s="4" t="s">
        <v>125</v>
      </c>
      <c r="F72" s="39">
        <v>2975.3</v>
      </c>
    </row>
    <row r="73" spans="1:10" x14ac:dyDescent="0.2">
      <c r="A73" s="18">
        <v>67</v>
      </c>
      <c r="B73" s="21" t="s">
        <v>115</v>
      </c>
      <c r="C73" s="5">
        <v>236</v>
      </c>
      <c r="D73" s="4" t="s">
        <v>124</v>
      </c>
      <c r="E73" s="4" t="s">
        <v>126</v>
      </c>
      <c r="F73" s="39">
        <v>2072.2399999999998</v>
      </c>
    </row>
    <row r="74" spans="1:10" x14ac:dyDescent="0.2">
      <c r="A74" s="18">
        <v>68</v>
      </c>
      <c r="B74" s="21" t="s">
        <v>115</v>
      </c>
      <c r="C74" s="5">
        <v>237</v>
      </c>
      <c r="D74" s="4" t="s">
        <v>127</v>
      </c>
      <c r="E74" s="4" t="s">
        <v>128</v>
      </c>
      <c r="F74" s="39">
        <v>1494</v>
      </c>
    </row>
    <row r="75" spans="1:10" x14ac:dyDescent="0.2">
      <c r="A75" s="18">
        <v>69</v>
      </c>
      <c r="B75" s="21" t="s">
        <v>115</v>
      </c>
      <c r="C75" s="5">
        <v>239</v>
      </c>
      <c r="D75" s="4" t="s">
        <v>129</v>
      </c>
      <c r="E75" s="4" t="s">
        <v>130</v>
      </c>
      <c r="F75" s="39">
        <v>14399.4</v>
      </c>
    </row>
    <row r="76" spans="1:10" x14ac:dyDescent="0.2">
      <c r="A76" s="18">
        <v>70</v>
      </c>
      <c r="B76" s="21" t="s">
        <v>115</v>
      </c>
      <c r="C76" s="5">
        <v>240</v>
      </c>
      <c r="D76" s="4" t="s">
        <v>71</v>
      </c>
      <c r="E76" s="4" t="s">
        <v>131</v>
      </c>
      <c r="F76" s="39">
        <v>1674.6</v>
      </c>
    </row>
    <row r="77" spans="1:10" x14ac:dyDescent="0.2">
      <c r="A77" s="18">
        <v>71</v>
      </c>
      <c r="B77" s="21" t="s">
        <v>115</v>
      </c>
      <c r="C77" s="5">
        <v>46</v>
      </c>
      <c r="D77" s="4" t="s">
        <v>141</v>
      </c>
      <c r="E77" s="4" t="s">
        <v>142</v>
      </c>
      <c r="F77" s="39">
        <v>-455</v>
      </c>
    </row>
    <row r="78" spans="1:10" x14ac:dyDescent="0.2">
      <c r="A78" s="18">
        <v>72</v>
      </c>
      <c r="B78" s="21" t="s">
        <v>115</v>
      </c>
      <c r="C78" s="5">
        <v>10</v>
      </c>
      <c r="D78" s="4" t="s">
        <v>138</v>
      </c>
      <c r="E78" s="4" t="s">
        <v>139</v>
      </c>
      <c r="F78" s="39">
        <v>4000</v>
      </c>
    </row>
    <row r="79" spans="1:10" x14ac:dyDescent="0.2">
      <c r="A79" s="18">
        <v>73</v>
      </c>
      <c r="B79" s="21" t="s">
        <v>115</v>
      </c>
      <c r="C79" s="5" t="s">
        <v>18</v>
      </c>
      <c r="D79" s="4" t="s">
        <v>144</v>
      </c>
      <c r="E79" s="4" t="s">
        <v>18</v>
      </c>
      <c r="F79" s="39">
        <v>2381.4499999999998</v>
      </c>
    </row>
    <row r="80" spans="1:10" x14ac:dyDescent="0.2">
      <c r="A80" s="18">
        <v>74</v>
      </c>
      <c r="B80" s="21" t="s">
        <v>115</v>
      </c>
      <c r="C80" s="5" t="s">
        <v>18</v>
      </c>
      <c r="D80" s="4" t="s">
        <v>18</v>
      </c>
      <c r="E80" s="4" t="s">
        <v>149</v>
      </c>
      <c r="F80" s="39">
        <v>1870.07</v>
      </c>
    </row>
    <row r="81" spans="1:15" ht="15" thickBot="1" x14ac:dyDescent="0.25">
      <c r="A81" s="97" t="s">
        <v>47</v>
      </c>
      <c r="B81" s="98"/>
      <c r="C81" s="98"/>
      <c r="D81" s="98"/>
      <c r="E81" s="98"/>
      <c r="F81" s="10">
        <f>SUM(F7:F80)</f>
        <v>231812.93</v>
      </c>
      <c r="H81" s="25"/>
      <c r="I81" s="25"/>
      <c r="J81" s="11"/>
    </row>
    <row r="82" spans="1:15" ht="15.75" customHeight="1" x14ac:dyDescent="0.2">
      <c r="H82" s="24"/>
      <c r="I82" s="25"/>
      <c r="J82" s="11"/>
      <c r="K82" s="11"/>
      <c r="L82" s="11"/>
      <c r="M82" s="11"/>
    </row>
    <row r="83" spans="1:15" x14ac:dyDescent="0.2">
      <c r="F83" s="11"/>
    </row>
    <row r="84" spans="1:15" x14ac:dyDescent="0.2"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"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">
      <c r="F86" s="12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2"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2">
      <c r="G88" s="11"/>
      <c r="H88" s="11"/>
      <c r="I88" s="11"/>
      <c r="J88" s="11"/>
      <c r="K88" s="11"/>
      <c r="L88" s="11"/>
      <c r="M88" s="11"/>
      <c r="N88" s="11"/>
      <c r="O88" s="11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81:E81"/>
    <mergeCell ref="A4:C4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6" sqref="A6"/>
    </sheetView>
  </sheetViews>
  <sheetFormatPr defaultRowHeight="15" x14ac:dyDescent="0.25"/>
  <cols>
    <col min="2" max="2" width="18.5703125" bestFit="1" customWidth="1"/>
    <col min="6" max="6" width="19.5703125" customWidth="1"/>
  </cols>
  <sheetData>
    <row r="1" spans="1:6" x14ac:dyDescent="0.25">
      <c r="A1" s="2" t="s">
        <v>4</v>
      </c>
      <c r="B1" s="2"/>
      <c r="C1" s="6"/>
      <c r="D1" s="6"/>
      <c r="E1" s="50"/>
      <c r="F1" s="6"/>
    </row>
    <row r="2" spans="1:6" x14ac:dyDescent="0.25">
      <c r="A2" s="7"/>
      <c r="B2" s="7"/>
      <c r="C2" s="7"/>
      <c r="D2" s="7"/>
      <c r="E2" s="51"/>
      <c r="F2" s="7"/>
    </row>
    <row r="3" spans="1:6" x14ac:dyDescent="0.25">
      <c r="A3" s="2" t="s">
        <v>132</v>
      </c>
      <c r="B3" s="6"/>
      <c r="C3" s="6"/>
      <c r="D3" s="6"/>
      <c r="E3" s="50"/>
      <c r="F3" s="7"/>
    </row>
    <row r="4" spans="1:6" x14ac:dyDescent="0.25">
      <c r="A4" s="3" t="s">
        <v>5</v>
      </c>
      <c r="B4" s="2" t="s">
        <v>46</v>
      </c>
      <c r="C4" s="2"/>
      <c r="D4" s="7"/>
      <c r="E4" s="51"/>
      <c r="F4" s="7"/>
    </row>
    <row r="5" spans="1:6" ht="15.75" thickBot="1" x14ac:dyDescent="0.3">
      <c r="A5" s="6"/>
      <c r="B5" s="2"/>
      <c r="C5" s="2"/>
      <c r="D5" s="2"/>
      <c r="E5" s="50"/>
      <c r="F5" s="7"/>
    </row>
    <row r="6" spans="1:6" x14ac:dyDescent="0.25">
      <c r="A6" s="26" t="s">
        <v>18</v>
      </c>
      <c r="B6" s="27" t="s">
        <v>6</v>
      </c>
      <c r="C6" s="27" t="s">
        <v>7</v>
      </c>
      <c r="D6" s="27" t="s">
        <v>8</v>
      </c>
      <c r="E6" s="9" t="s">
        <v>3</v>
      </c>
      <c r="F6" s="28" t="s">
        <v>24</v>
      </c>
    </row>
    <row r="7" spans="1:6" ht="26.25" x14ac:dyDescent="0.25">
      <c r="A7" s="29" t="s">
        <v>87</v>
      </c>
      <c r="B7" s="13" t="s">
        <v>18</v>
      </c>
      <c r="C7" s="13" t="s">
        <v>18</v>
      </c>
      <c r="D7" s="22">
        <v>0</v>
      </c>
      <c r="E7" s="15" t="s">
        <v>18</v>
      </c>
      <c r="F7" s="30" t="s">
        <v>18</v>
      </c>
    </row>
    <row r="8" spans="1:6" ht="51.75" x14ac:dyDescent="0.25">
      <c r="A8" s="64" t="s">
        <v>133</v>
      </c>
      <c r="B8" s="60" t="s">
        <v>86</v>
      </c>
      <c r="C8" s="19">
        <v>7</v>
      </c>
      <c r="D8" s="44">
        <v>16474</v>
      </c>
      <c r="E8" s="20" t="s">
        <v>18</v>
      </c>
      <c r="F8" s="45" t="s">
        <v>134</v>
      </c>
    </row>
    <row r="9" spans="1:6" ht="26.25" x14ac:dyDescent="0.25">
      <c r="A9" s="31" t="s">
        <v>88</v>
      </c>
      <c r="B9" s="19" t="s">
        <v>18</v>
      </c>
      <c r="C9" s="19" t="s">
        <v>18</v>
      </c>
      <c r="D9" s="23">
        <f>SUM(D8:D8)</f>
        <v>16474</v>
      </c>
      <c r="E9" s="20" t="s">
        <v>18</v>
      </c>
      <c r="F9" s="32" t="s">
        <v>18</v>
      </c>
    </row>
    <row r="10" spans="1:6" ht="15.75" thickBot="1" x14ac:dyDescent="0.3">
      <c r="A10" s="89" t="s">
        <v>18</v>
      </c>
      <c r="B10" s="53" t="s">
        <v>18</v>
      </c>
      <c r="C10" s="53" t="s">
        <v>18</v>
      </c>
      <c r="D10" s="53" t="s">
        <v>18</v>
      </c>
      <c r="E10" s="90">
        <f>SUM(D9)+D7</f>
        <v>16474</v>
      </c>
      <c r="F10" s="55" t="s">
        <v>18</v>
      </c>
    </row>
    <row r="11" spans="1:6" x14ac:dyDescent="0.25">
      <c r="A11" s="56"/>
      <c r="B11" s="57"/>
      <c r="C11" s="57"/>
      <c r="D11" s="57"/>
      <c r="E11" s="58"/>
      <c r="F11" s="59"/>
    </row>
    <row r="12" spans="1:6" x14ac:dyDescent="0.25">
      <c r="A12" s="7"/>
      <c r="B12" s="7"/>
      <c r="C12" s="7"/>
      <c r="D12" s="7"/>
      <c r="E12" s="51"/>
      <c r="F12" s="49"/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 </vt:lpstr>
      <vt:lpstr>materiale</vt:lpstr>
      <vt:lpstr>varsaminte pers cu handicap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2020-05-06T10:02:42Z</dcterms:modified>
</cp:coreProperties>
</file>